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macias\Desktop\LOTAIP ATM\LOTAIP 2024\06 PRESUPUESTO\"/>
    </mc:Choice>
  </mc:AlternateContent>
  <bookViews>
    <workbookView xWindow="11010" yWindow="210" windowWidth="9630" windowHeight="10020"/>
  </bookViews>
  <sheets>
    <sheet name="Conjunto de datos" sheetId="2" r:id="rId1"/>
    <sheet name="Metadatos" sheetId="3" r:id="rId2"/>
    <sheet name="Diccionario " sheetId="4" r:id="rId3"/>
  </sheets>
  <calcPr calcId="152511"/>
</workbook>
</file>

<file path=xl/calcChain.xml><?xml version="1.0" encoding="utf-8"?>
<calcChain xmlns="http://schemas.openxmlformats.org/spreadsheetml/2006/main">
  <c r="N2" i="2" l="1"/>
  <c r="I107" i="2" l="1"/>
  <c r="G107" i="2"/>
  <c r="F107" i="2"/>
  <c r="D107" i="2"/>
  <c r="M20" i="2"/>
  <c r="L20" i="2"/>
  <c r="K20" i="2"/>
  <c r="K107" i="2"/>
  <c r="N20" i="2"/>
  <c r="L107" i="2"/>
  <c r="J107" i="2"/>
  <c r="H107" i="2"/>
  <c r="E107" i="2"/>
  <c r="N7" i="2"/>
  <c r="N6" i="2"/>
  <c r="N5" i="2"/>
  <c r="N4" i="2"/>
  <c r="N3" i="2"/>
  <c r="M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2" i="2"/>
  <c r="N101" i="2"/>
  <c r="N100" i="2"/>
  <c r="N99" i="2"/>
  <c r="N93" i="2"/>
  <c r="N92" i="2"/>
  <c r="N91" i="2"/>
  <c r="N85" i="2"/>
  <c r="N84" i="2"/>
  <c r="N83" i="2"/>
  <c r="N77" i="2"/>
  <c r="N76" i="2"/>
  <c r="N75" i="2"/>
  <c r="N69" i="2"/>
  <c r="N68" i="2"/>
  <c r="N67" i="2"/>
  <c r="N62" i="2"/>
  <c r="N61" i="2"/>
  <c r="N60" i="2"/>
  <c r="N54" i="2"/>
  <c r="N53" i="2"/>
  <c r="N52" i="2"/>
  <c r="N46" i="2"/>
  <c r="N45" i="2"/>
  <c r="N44" i="2"/>
  <c r="N38" i="2"/>
  <c r="N37" i="2"/>
  <c r="N36" i="2"/>
  <c r="N30" i="2"/>
  <c r="N29" i="2"/>
  <c r="N28" i="2"/>
  <c r="N22" i="2"/>
  <c r="N21" i="2"/>
  <c r="N19" i="2"/>
  <c r="N13" i="2"/>
  <c r="N12" i="2"/>
  <c r="N11" i="2"/>
  <c r="N8" i="2"/>
  <c r="N9" i="2"/>
  <c r="N10" i="2"/>
  <c r="N14" i="2"/>
  <c r="N15" i="2"/>
  <c r="N16" i="2"/>
  <c r="N17" i="2"/>
  <c r="N18" i="2"/>
  <c r="N23" i="2"/>
  <c r="N24" i="2"/>
  <c r="N25" i="2"/>
  <c r="N26" i="2"/>
  <c r="N27" i="2"/>
  <c r="N31" i="2"/>
  <c r="N32" i="2"/>
  <c r="N33" i="2"/>
  <c r="N34" i="2"/>
  <c r="N35" i="2"/>
  <c r="N39" i="2"/>
  <c r="N40" i="2"/>
  <c r="N41" i="2"/>
  <c r="N42" i="2"/>
  <c r="N43" i="2"/>
  <c r="N47" i="2"/>
  <c r="N48" i="2"/>
  <c r="N49" i="2"/>
  <c r="N50" i="2"/>
  <c r="N51" i="2"/>
  <c r="N55" i="2"/>
  <c r="N56" i="2"/>
  <c r="N57" i="2"/>
  <c r="N58" i="2"/>
  <c r="N59" i="2"/>
  <c r="N63" i="2"/>
  <c r="N64" i="2"/>
  <c r="N65" i="2"/>
  <c r="N66" i="2"/>
  <c r="N70" i="2"/>
  <c r="N71" i="2"/>
  <c r="N72" i="2"/>
  <c r="N73" i="2"/>
  <c r="N74" i="2"/>
  <c r="N78" i="2"/>
  <c r="N79" i="2"/>
  <c r="N80" i="2"/>
  <c r="N81" i="2"/>
  <c r="N82" i="2"/>
  <c r="N86" i="2"/>
  <c r="N87" i="2"/>
  <c r="N88" i="2"/>
  <c r="N89" i="2"/>
  <c r="N90" i="2"/>
  <c r="N94" i="2"/>
  <c r="N95" i="2"/>
  <c r="N96" i="2"/>
  <c r="N97" i="2"/>
  <c r="N98" i="2"/>
  <c r="N102" i="2"/>
  <c r="N103" i="2"/>
  <c r="N104" i="2"/>
  <c r="N105" i="2"/>
  <c r="N106" i="2"/>
  <c r="M107" i="2" l="1"/>
</calcChain>
</file>

<file path=xl/sharedStrings.xml><?xml version="1.0" encoding="utf-8"?>
<sst xmlns="http://schemas.openxmlformats.org/spreadsheetml/2006/main" count="271" uniqueCount="142">
  <si>
    <t>Cuenta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</si>
  <si>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</si>
  <si>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</si>
  <si>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</si>
  <si>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</si>
  <si>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</si>
  <si>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</si>
  <si>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</si>
  <si>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</si>
  <si>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</si>
  <si>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</si>
  <si>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CC-BY-4.0</t>
  </si>
  <si>
    <t>Nombre de la Entidad</t>
  </si>
  <si>
    <t>Presupuesto Institucional</t>
  </si>
  <si>
    <t>Nombre del campo</t>
  </si>
  <si>
    <t>Monto inicialmente asignado al elemento presupuestario</t>
  </si>
  <si>
    <t>Monto modificado o ajustado posteriormente al elemento presupuestario</t>
  </si>
  <si>
    <t>Monto certificado o aprobado para el elemento presupuestario</t>
  </si>
  <si>
    <t>Monto comprometido o reservado para el elemento presupuestario</t>
  </si>
  <si>
    <t>Saldo restante por comprometer o reservar para el elemento presupuestario</t>
  </si>
  <si>
    <t>Institucion</t>
  </si>
  <si>
    <t>Descripcion</t>
  </si>
  <si>
    <t>Descripcion de campo</t>
  </si>
  <si>
    <t>Descripcion del elemento presupuestario</t>
  </si>
  <si>
    <t>Monto devengado o registrado como gasto efectuado en relacion al elemento presupuestario</t>
  </si>
  <si>
    <t>Monto pagado o desembolsado hasta la fecha en relacion al elemento presupuestario</t>
  </si>
  <si>
    <t>Saldo restante por devengar o registrar como gasto en relacion al elemento presupuestario</t>
  </si>
  <si>
    <t>Saldo restante por pagar o desembolsar en relacion al elemento presupuestario</t>
  </si>
  <si>
    <t>Porcentaje de ejecucion</t>
  </si>
  <si>
    <t>Porcentaje de ejecucion o avance del gasto en relacion al monto total asignado al elemento presupuestario</t>
  </si>
  <si>
    <t>Categoria</t>
  </si>
  <si>
    <t>Categoria a la que pertenece el elemento presupuestario</t>
  </si>
  <si>
    <t>Monto codificado o asignado especificamente al elemento presupuestario</t>
  </si>
  <si>
    <t>Codigo identificador asignado a la categoria; descripcion o partida presupuestaria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</si>
  <si>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</si>
  <si>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</si>
  <si>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</si>
  <si>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</si>
  <si>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</si>
  <si>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</si>
  <si>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</si>
  <si>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</si>
  <si>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Jefatura Financiera</t>
  </si>
  <si>
    <t>Mgs. Julio Federico Goyes Burgos</t>
  </si>
  <si>
    <t>financiero@atmcentroguayas.gob.ec</t>
  </si>
  <si>
    <t>(04) 3726440 Extensión 401</t>
  </si>
  <si>
    <t>REMUNERACIONES BÁSICAS</t>
  </si>
  <si>
    <t>REMUNERACIONES COMPLEMENTARIAS</t>
  </si>
  <si>
    <t>REMUNERACIONES TEMPORALES</t>
  </si>
  <si>
    <t>APORTES PATRONALES A LA SEGURIDAD SOCIAL</t>
  </si>
  <si>
    <t>INDEMNIZACIONES</t>
  </si>
  <si>
    <t>SERVICIOS BÁSICOS</t>
  </si>
  <si>
    <t>SERVICIOS GENERALES</t>
  </si>
  <si>
    <t>TRASLADOS, INSTALACIONES, VIÁTICOS Y SUBSISTENCIAS</t>
  </si>
  <si>
    <t>INSTALACIÓN, MANTENIMIENTO Y REPARACIONES</t>
  </si>
  <si>
    <t>ARRENDAMIENTOS DE BIENES</t>
  </si>
  <si>
    <t>CONTRATACIÓN DE ESTUDIOS, INVESTIGACIONES Y SERVICIOS TÉCNICOS ESPECIALIZADOS.</t>
  </si>
  <si>
    <t>GASTOS EN INFORMÁTICA</t>
  </si>
  <si>
    <t>BIENES DE USO Y CONSUMO CORRIENTE</t>
  </si>
  <si>
    <t>BIENES MUEBLES NO DEPRECIABLES</t>
  </si>
  <si>
    <t>FONDOS DE REPOSICION</t>
  </si>
  <si>
    <t>IMPUESTOS, TASAS Y CONTRIBUCIONES</t>
  </si>
  <si>
    <t>SEGUROS, COSTOS FINANCIEROS Y OTROS GASTOS</t>
  </si>
  <si>
    <t>CONTRATACIÓN DE ESTUDIOS, INVESTIGACIONES Y SERVICIOS TÉCNICOS ESPECIALIZADOS</t>
  </si>
  <si>
    <t>BIENES DE USO Y CONSUMO DE PRODUCCIÓN</t>
  </si>
  <si>
    <t>INSTALACIONES, MANTENIMIENTOS Y REPARACIONES</t>
  </si>
  <si>
    <t>CONTRATACIONES DE ESTUDIOS, INVESTIGACIONES Y SERVICIOS TÉCNICOS ESPECIALIZADOS</t>
  </si>
  <si>
    <t>BIENES DE USO Y CONSUMO DE INVERSIÓN</t>
  </si>
  <si>
    <t>OBRAS DE INFRAESTRUCTURA</t>
  </si>
  <si>
    <t>BIENES MUEBLES</t>
  </si>
  <si>
    <t>BIENES INMUEBLES</t>
  </si>
  <si>
    <t>REMUNERACIONES UNIFICADAS</t>
  </si>
  <si>
    <t>DECIMOTERCER SUELDO</t>
  </si>
  <si>
    <t>DECIMOCUARTO SUELDO</t>
  </si>
  <si>
    <t>SERVICIOS PERSONALES POR CONTRATO</t>
  </si>
  <si>
    <t>SUBROGACIÓN</t>
  </si>
  <si>
    <t>APORTE PATRONAL</t>
  </si>
  <si>
    <t>FONDO DE RESERVA</t>
  </si>
  <si>
    <t>COMPENSACIÓN POR VACACIONES NO GOZADAS POR CESACIÓN DE FUNCIONES</t>
  </si>
  <si>
    <t>ENERGÍA ELÉCTRICA</t>
  </si>
  <si>
    <t>TELECOMUNICACIONES</t>
  </si>
  <si>
    <t>SERVICIO DE CORREO</t>
  </si>
  <si>
    <t>ALMACENAMIENTO, EMBALAJE, ENVASE Y RECARGA DE EXTINTORES</t>
  </si>
  <si>
    <t>EDICIÓN, IMPRESIÓN, REPRODUCCIÓN, PUBLICACIONES SUSCRIPCIONES, FOTOCOPIADO, TRADUCCIÓN, EMPASTADO, ENMARCACIÓN, SERIGRAFÍA, FOTOGRAFÍA, CARNETIZACIÓN, FILMACIÓN E IMÁGENES SATELITALES.</t>
  </si>
  <si>
    <t>SERVICIO SEGURIDAD Y VIGILANCIA</t>
  </si>
  <si>
    <t>SERVICIOS DE ASEO; VESTIMENTA DE TRABAJO; FUMIGACIÓN, DESINFECCIÓN Y LIMPIEZA DE LAS INSTALACIONES DEL SECTOR PÚBLICO</t>
  </si>
  <si>
    <t>SERVICIOS DE IDENTIFICACION, MARCACION, AUTENTIFICACION, RASTREO, MONITOREO, SEGUIMIENTO Y/O TRAZABILIDAD</t>
  </si>
  <si>
    <t>COMBUSTIBLES</t>
  </si>
  <si>
    <t>PASAJES AL INTERIOR</t>
  </si>
  <si>
    <t>VIÁTICOS Y SUBSISTENCIAS EN EL INTERIOR</t>
  </si>
  <si>
    <t>EDIFICIOS, LOCALES, RESIDENCIAS Y CABLEADO ESTRUCTURADO.</t>
  </si>
  <si>
    <t>MOBILIARIOS</t>
  </si>
  <si>
    <t>MAQUINARIAS Y EQUIPOS (INSTALACION MANTENIMIENTO Y REPARACION)</t>
  </si>
  <si>
    <t>VEHÍCULOS (SERVICIO PARA MANTENIMIENTO Y REPARACION)</t>
  </si>
  <si>
    <t>EDIFICIOS, LOCALES Y RESIDENCIAS, PARQUEADEROS, CASILLEROS JUDICIALES Y BANCARIOS (ARRENDAMIENTO)</t>
  </si>
  <si>
    <t>CONSULTORÍA, ASESORÍA E INVESTIGACIÓN ESPECIALIZADA</t>
  </si>
  <si>
    <t>HONORARIOS POR CONTRATOS CIVILES DE SERVICIOS</t>
  </si>
  <si>
    <t>SERVICIOS TÉCNICOS ESPECIALIZADOS</t>
  </si>
  <si>
    <t>DESARROLLO, ACTUALIZACIÓN, ASISTENCIA TÉCNICA Y SOPORTE DE SISTEMAS INFORMÁTICOS</t>
  </si>
  <si>
    <t>ARRENDAMIENTO Y LICENCIAS DE USO DE PAQUETES INFORMÁTICOS</t>
  </si>
  <si>
    <t>ARRENDAMIENTO DE EQUIPOS INFORMÁTICOS</t>
  </si>
  <si>
    <t>MANTENIMIENTO Y REPARACIÓN DE EQUIPOS Y SISTEMAS INFORMÁTICOS</t>
  </si>
  <si>
    <t>MATERIALES DE OFICINA</t>
  </si>
  <si>
    <t>MATERIALES DE ASEO</t>
  </si>
  <si>
    <t>MATERIALES DE IMPRESIÓN, FOTOGRAFÍA, REPRODUCCIÓN Y PUBLICACIONES</t>
  </si>
  <si>
    <t>INSUMOS,MATERIALES Y SUMINISTROS PARA CONSTRUCCIÓN,ELECTRICIDAD,PLOMERÍA,CARPINTERÍA,SEÑALIZACIÓN VIAL,NAVEGACIÓN, CONTRA INCENDIOS Y PLACAS</t>
  </si>
  <si>
    <t>REPUESTOS Y ACCESORIOS</t>
  </si>
  <si>
    <t>CONDECORACIONES Y HOMENAJES EN ACTOS PROTOCOLARIOS</t>
  </si>
  <si>
    <t>MUESTRA DE PRODUCTOS PARA FERIAS, EXPOSICIONES Y NEGOCIACIONES NACIONALES E INTERNACIONALES</t>
  </si>
  <si>
    <t>HERRAMIENTAS</t>
  </si>
  <si>
    <t>EQUIPOS, SISTEMAS Y PAQUETES INFORMÁTICOS</t>
  </si>
  <si>
    <t>BIENES ARTÍSTICOS, CULTURALES Y BIENES DEPORTIVOS</t>
  </si>
  <si>
    <t>LIBROS Y COLECCIONES</t>
  </si>
  <si>
    <t>FONDOS DE REPOSICION CAJAS CHICAS</t>
  </si>
  <si>
    <t>TASAS GENERALES, IMPUESTOS, CONTRIBUCIONES, PERMISOS, LICENCIAS Y PATENTES.</t>
  </si>
  <si>
    <t>SEGUROS</t>
  </si>
  <si>
    <t>COMISIONES BANCARIAS</t>
  </si>
  <si>
    <t>COSTAS JUDICIALES, TRÁMITES NOTARIALES, LEGALIZACIÓN DE DOCUMENTOS Y ARREGLOS EXTRAJUDICIALES</t>
  </si>
  <si>
    <t>AGUA POTABLE</t>
  </si>
  <si>
    <t>EDICIÓN, IMPRESIÓN, REPRODUCCIÓN, PUBLICACIONES, SUSCRIPCIONES, FOTOCOPIADO, TRADUCCIÓN, EMPASTADO, ENMARCACIÓN, SERIGRAFÍA, FOTOGRAFÍA CARNETIZACIÓN, FILMACIÓN E IMÁGENES SATELITALES</t>
  </si>
  <si>
    <t>DIFUSIÓN, INFORMACIÓN Y PUBLICIDAD</t>
  </si>
  <si>
    <t>SERVICIO DE SEGURIDAD Y VIGILANCIA</t>
  </si>
  <si>
    <t>VIÁTICOS Y SUBSISTENCIAS EN EL EXTERIOR</t>
  </si>
  <si>
    <t>EDIFICIOS, LOCALES, RESIDENCIAS Y CABLEADO ESTRUCTURADO (INSTALACIÓN, MANTENIMIENTO Y REPARACIÓN)</t>
  </si>
  <si>
    <t>MAQUINARIAS Y EQUIPOS (MANTENIMIENTO Y REPARACIÓN)</t>
  </si>
  <si>
    <t>VEHÍCULOS</t>
  </si>
  <si>
    <t>EDIFICIOS, LOCALES, RESIDENCIAS, PARQUEADEROS, CASILLEROS JUDICIALES Y BANCARIOS (ARRENDAMIENTO)</t>
  </si>
  <si>
    <t>CONSULTORÍA, ASESORÍA E INVESTIGACIÓN</t>
  </si>
  <si>
    <t>SERVICIOS DE CAPACITACIÓN</t>
  </si>
  <si>
    <t>INVESTIGACIONES PROFESIONALES Y ANALISIS DE LABORATORIO</t>
  </si>
  <si>
    <t>DESARROLLO, ACTUALIZACIÓN, ASISTENCIA TÉCNICA Y SOPORTE DE SISTEMAS</t>
  </si>
  <si>
    <t>VESTUARIO, LENCERÍA Y PRENDAS DE PROTECCIÓN</t>
  </si>
  <si>
    <t>INSUMOS,MATERIALESYSUMINISTROSPARACONSTRUCCIÓN,ELECTRICIDAD,PLOMERÍA,CARPINTERÍA,SEÑALIZACIÓNVIAL,NAVEGACIÓN, CONTRA INCENDIOS Y PLACAS</t>
  </si>
  <si>
    <t>MAQUINARIAS Y EQUIPOS</t>
  </si>
  <si>
    <t>TASAS GENERALES, IMPUESTOS, CONTRIBUCIONES, PERMISOS, LICENCIAS Y PATENTES</t>
  </si>
  <si>
    <t>MAQUINARIAS Y EQUIPOS (INSTALACIONES, MANTENIMIENTOS Y REPARACIONES)</t>
  </si>
  <si>
    <t>MAQUINARIAS Y EQUIPOS (ARRENDAMIENTOS DE BIENES)</t>
  </si>
  <si>
    <t>MATERIALES DE CONSTRUCCIÓN, ELÉCTRICOS, PLOMERÍA, CARPINTERÍA Y SEÑALIZACIÓN VIAL</t>
  </si>
  <si>
    <t>OBRAS PÚBLICAS DE TRANSPORTE Y VÍAS</t>
  </si>
  <si>
    <t>CONSTRUCCIONES Y EDIFICACIONES</t>
  </si>
  <si>
    <t>TERRENOS</t>
  </si>
  <si>
    <t>FONDOS DE REPOSICIÓN CAJAS CHICAS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</si>
</sst>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u/>
      <sz val="10"/>
      <color theme="10"/>
      <name val="Calibri"/>
      <family val="2"/>
      <scheme val="minor"/>
    </font>
    <font>
      <u/>
      <sz val="12"/>
      <color theme="10"/>
      <name val="Calibri"/>
      <family val="2"/>
    </font>
    <font>
      <sz val="12"/>
      <color theme="1"/>
      <name val="Calibri"/>
      <family val="2"/>
      <scheme val="minor"/>
    </font>
    <font>
      <sz val="18"/>
      <color theme="3"/>
      <name val="Calibri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1"/>
      <color rgb="FF000000"/>
      <name val="Calibri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8" applyNumberFormat="0" applyAlignment="0" applyProtection="0"/>
    <xf numFmtId="0" fontId="18" fillId="8" borderId="9" applyNumberFormat="0" applyAlignment="0" applyProtection="0"/>
    <xf numFmtId="0" fontId="19" fillId="8" borderId="8" applyNumberFormat="0" applyAlignment="0" applyProtection="0"/>
    <xf numFmtId="0" fontId="20" fillId="0" borderId="10" applyNumberFormat="0" applyFill="0" applyAlignment="0" applyProtection="0"/>
    <xf numFmtId="0" fontId="21" fillId="9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5" fillId="22" borderId="0" applyNumberFormat="0" applyBorder="0" applyAlignment="0" applyProtection="0"/>
    <xf numFmtId="0" fontId="25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5" fillId="34" borderId="0" applyNumberFormat="0" applyBorder="0" applyAlignment="0" applyProtection="0"/>
    <xf numFmtId="0" fontId="1" fillId="0" borderId="0"/>
    <xf numFmtId="0" fontId="1" fillId="10" borderId="12" applyNumberFormat="0" applyFont="0" applyAlignment="0" applyProtection="0"/>
  </cellStyleXfs>
  <cellXfs count="41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0" fillId="0" borderId="0" xfId="0" applyAlignment="1">
      <alignment horizontal="justify" vertical="center"/>
    </xf>
    <xf numFmtId="0" fontId="4" fillId="2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3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9" fillId="0" borderId="0" xfId="0" applyFont="1"/>
    <xf numFmtId="0" fontId="26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horizontal="left" wrapText="1"/>
    </xf>
    <xf numFmtId="0" fontId="26" fillId="0" borderId="0" xfId="0" applyFont="1" applyAlignment="1">
      <alignment horizontal="center"/>
    </xf>
    <xf numFmtId="10" fontId="26" fillId="0" borderId="0" xfId="0" applyNumberFormat="1" applyFont="1"/>
    <xf numFmtId="0" fontId="27" fillId="0" borderId="0" xfId="0" applyFont="1"/>
    <xf numFmtId="49" fontId="26" fillId="0" borderId="2" xfId="0" applyNumberFormat="1" applyFont="1" applyFill="1" applyBorder="1" applyAlignment="1">
      <alignment horizontal="right" vertical="center" wrapText="1"/>
    </xf>
    <xf numFmtId="0" fontId="26" fillId="0" borderId="2" xfId="0" applyFont="1" applyFill="1" applyBorder="1" applyAlignment="1">
      <alignment horizontal="left" wrapText="1"/>
    </xf>
    <xf numFmtId="0" fontId="26" fillId="0" borderId="2" xfId="0" applyFont="1" applyFill="1" applyBorder="1" applyAlignment="1">
      <alignment horizontal="left" vertical="center" wrapText="1"/>
    </xf>
    <xf numFmtId="2" fontId="26" fillId="0" borderId="2" xfId="0" applyNumberFormat="1" applyFont="1" applyFill="1" applyBorder="1" applyAlignment="1">
      <alignment horizontal="right" vertical="center" wrapText="1"/>
    </xf>
    <xf numFmtId="2" fontId="26" fillId="0" borderId="2" xfId="42" applyNumberFormat="1" applyFont="1" applyFill="1" applyBorder="1" applyAlignment="1">
      <alignment horizontal="right" vertical="center" wrapText="1"/>
    </xf>
    <xf numFmtId="2" fontId="28" fillId="0" borderId="2" xfId="0" applyNumberFormat="1" applyFont="1" applyFill="1" applyBorder="1" applyAlignment="1">
      <alignment horizontal="right" vertical="center" wrapText="1"/>
    </xf>
    <xf numFmtId="10" fontId="26" fillId="0" borderId="2" xfId="0" applyNumberFormat="1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right"/>
    </xf>
    <xf numFmtId="0" fontId="26" fillId="0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righ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10" fontId="27" fillId="2" borderId="3" xfId="0" applyNumberFormat="1" applyFont="1" applyFill="1" applyBorder="1" applyAlignment="1">
      <alignment horizontal="center" vertical="center" wrapText="1"/>
    </xf>
    <xf numFmtId="2" fontId="26" fillId="0" borderId="0" xfId="0" applyNumberFormat="1" applyFont="1"/>
    <xf numFmtId="2" fontId="26" fillId="0" borderId="0" xfId="0" applyNumberFormat="1" applyFont="1" applyFill="1"/>
    <xf numFmtId="0" fontId="26" fillId="0" borderId="0" xfId="0" applyFont="1" applyFill="1"/>
    <xf numFmtId="2" fontId="26" fillId="0" borderId="0" xfId="0" applyNumberFormat="1" applyFont="1" applyAlignment="1">
      <alignment horizontal="right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10" builtinId="20" customBuiltin="1"/>
    <cellStyle name="Hipervínculo" xfId="1" builtinId="8"/>
    <cellStyle name="Incorrecto" xfId="8" builtinId="27" customBuiltin="1"/>
    <cellStyle name="Neutral" xfId="9" builtinId="28" customBuiltin="1"/>
    <cellStyle name="Normal" xfId="0" builtinId="0"/>
    <cellStyle name="Normal 2" xfId="42"/>
    <cellStyle name="Notas 2" xfId="43"/>
    <cellStyle name="Salida" xfId="11" builtinId="21" customBuiltin="1"/>
    <cellStyle name="Texto de advertencia" xfId="15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inanciero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9"/>
  <sheetViews>
    <sheetView tabSelected="1" workbookViewId="0">
      <selection activeCell="E8" sqref="E8"/>
    </sheetView>
  </sheetViews>
  <sheetFormatPr baseColWidth="10" defaultColWidth="14.42578125" defaultRowHeight="15" customHeight="1" x14ac:dyDescent="0.25"/>
  <cols>
    <col min="1" max="1" width="9.85546875" style="18" customWidth="1"/>
    <col min="2" max="2" width="27" style="19" customWidth="1"/>
    <col min="3" max="3" width="31.140625" style="19" customWidth="1"/>
    <col min="4" max="4" width="12.5703125" style="20" customWidth="1"/>
    <col min="5" max="5" width="11.7109375" style="20" customWidth="1"/>
    <col min="6" max="7" width="12.5703125" style="20" customWidth="1"/>
    <col min="8" max="8" width="15" style="17" customWidth="1"/>
    <col min="9" max="9" width="12" style="17" bestFit="1" customWidth="1"/>
    <col min="10" max="10" width="10.5703125" style="17" customWidth="1"/>
    <col min="11" max="11" width="13.140625" style="17" customWidth="1"/>
    <col min="12" max="12" width="11.42578125" style="17" customWidth="1"/>
    <col min="13" max="13" width="10.42578125" style="17" customWidth="1"/>
    <col min="14" max="14" width="12.28515625" style="21" customWidth="1"/>
    <col min="15" max="26" width="10" style="17" customWidth="1"/>
    <col min="27" max="16384" width="14.42578125" style="17"/>
  </cols>
  <sheetData>
    <row r="1" spans="1:15" s="22" customFormat="1" ht="37.5" customHeight="1" x14ac:dyDescent="0.25">
      <c r="A1" s="32" t="s">
        <v>0</v>
      </c>
      <c r="B1" s="33" t="s">
        <v>30</v>
      </c>
      <c r="C1" s="34" t="s">
        <v>21</v>
      </c>
      <c r="D1" s="34" t="s">
        <v>1</v>
      </c>
      <c r="E1" s="34" t="s">
        <v>2</v>
      </c>
      <c r="F1" s="34" t="s">
        <v>3</v>
      </c>
      <c r="G1" s="34" t="s">
        <v>4</v>
      </c>
      <c r="H1" s="34" t="s">
        <v>5</v>
      </c>
      <c r="I1" s="34" t="s">
        <v>6</v>
      </c>
      <c r="J1" s="35" t="s">
        <v>7</v>
      </c>
      <c r="K1" s="34" t="s">
        <v>8</v>
      </c>
      <c r="L1" s="34" t="s">
        <v>9</v>
      </c>
      <c r="M1" s="34" t="s">
        <v>10</v>
      </c>
      <c r="N1" s="36" t="s">
        <v>28</v>
      </c>
    </row>
    <row r="2" spans="1:15" s="39" customFormat="1" ht="15" customHeight="1" x14ac:dyDescent="0.25">
      <c r="A2" s="23">
        <v>510105</v>
      </c>
      <c r="B2" s="24" t="s">
        <v>46</v>
      </c>
      <c r="C2" s="25" t="s">
        <v>71</v>
      </c>
      <c r="D2" s="26">
        <v>251934</v>
      </c>
      <c r="E2" s="26">
        <v>0</v>
      </c>
      <c r="F2" s="26">
        <v>251934</v>
      </c>
      <c r="G2" s="27">
        <v>211255</v>
      </c>
      <c r="H2" s="27">
        <v>19205</v>
      </c>
      <c r="I2" s="27">
        <v>19205</v>
      </c>
      <c r="J2" s="27">
        <v>14557.53</v>
      </c>
      <c r="K2" s="28">
        <f>+F2-H2</f>
        <v>232729</v>
      </c>
      <c r="L2" s="28">
        <f>+F2-I2</f>
        <v>232729</v>
      </c>
      <c r="M2" s="28">
        <f>+F2-J2</f>
        <v>237376.47</v>
      </c>
      <c r="N2" s="29">
        <f>+H2/F2</f>
        <v>7.6230282534314547E-2</v>
      </c>
      <c r="O2" s="38"/>
    </row>
    <row r="3" spans="1:15" ht="15" customHeight="1" x14ac:dyDescent="0.25">
      <c r="A3" s="23">
        <v>510203</v>
      </c>
      <c r="B3" s="24" t="s">
        <v>47</v>
      </c>
      <c r="C3" s="25" t="s">
        <v>72</v>
      </c>
      <c r="D3" s="26">
        <v>39239.339999999997</v>
      </c>
      <c r="E3" s="26">
        <v>0</v>
      </c>
      <c r="F3" s="26">
        <v>39239.339999999997</v>
      </c>
      <c r="G3" s="27">
        <v>27489.919999999998</v>
      </c>
      <c r="H3" s="27">
        <v>2499.08</v>
      </c>
      <c r="I3" s="27">
        <v>2499.08</v>
      </c>
      <c r="J3" s="27">
        <v>667.5</v>
      </c>
      <c r="K3" s="28">
        <f t="shared" ref="K3:K67" si="0">+F3-H3</f>
        <v>36740.259999999995</v>
      </c>
      <c r="L3" s="28">
        <f t="shared" ref="L3:L67" si="1">+F3-I3</f>
        <v>36740.259999999995</v>
      </c>
      <c r="M3" s="28">
        <f>+F3-J3</f>
        <v>38571.839999999997</v>
      </c>
      <c r="N3" s="29">
        <f>+H3/F3</f>
        <v>6.368812523350291E-2</v>
      </c>
    </row>
    <row r="4" spans="1:15" ht="15" customHeight="1" x14ac:dyDescent="0.25">
      <c r="A4" s="30">
        <v>510204</v>
      </c>
      <c r="B4" s="24" t="s">
        <v>47</v>
      </c>
      <c r="C4" s="24" t="s">
        <v>73</v>
      </c>
      <c r="D4" s="26">
        <v>11875</v>
      </c>
      <c r="E4" s="26">
        <v>0</v>
      </c>
      <c r="F4" s="26">
        <v>11875</v>
      </c>
      <c r="G4" s="27">
        <v>8266.6</v>
      </c>
      <c r="H4" s="27">
        <v>933.4</v>
      </c>
      <c r="I4" s="27">
        <v>933.4</v>
      </c>
      <c r="J4" s="27">
        <v>186.68</v>
      </c>
      <c r="K4" s="28">
        <f t="shared" si="0"/>
        <v>10941.6</v>
      </c>
      <c r="L4" s="28">
        <f t="shared" si="1"/>
        <v>10941.6</v>
      </c>
      <c r="M4" s="28">
        <f t="shared" ref="M4:M67" si="2">+F4-J4</f>
        <v>11688.32</v>
      </c>
      <c r="N4" s="29">
        <f>+H4/F4</f>
        <v>7.860210526315789E-2</v>
      </c>
    </row>
    <row r="5" spans="1:15" ht="15" customHeight="1" x14ac:dyDescent="0.25">
      <c r="A5" s="30">
        <v>510510</v>
      </c>
      <c r="B5" s="24" t="s">
        <v>48</v>
      </c>
      <c r="C5" s="31" t="s">
        <v>74</v>
      </c>
      <c r="D5" s="26">
        <v>214068</v>
      </c>
      <c r="E5" s="26">
        <v>0</v>
      </c>
      <c r="F5" s="26">
        <v>214068</v>
      </c>
      <c r="G5" s="27">
        <v>118624</v>
      </c>
      <c r="H5" s="27">
        <v>10784</v>
      </c>
      <c r="I5" s="27">
        <v>10784</v>
      </c>
      <c r="J5" s="27">
        <v>9125.93</v>
      </c>
      <c r="K5" s="28">
        <f t="shared" si="0"/>
        <v>203284</v>
      </c>
      <c r="L5" s="28">
        <f t="shared" si="1"/>
        <v>203284</v>
      </c>
      <c r="M5" s="28">
        <f t="shared" si="2"/>
        <v>204942.07</v>
      </c>
      <c r="N5" s="29">
        <f>+H5/F5</f>
        <v>5.0376515873460773E-2</v>
      </c>
    </row>
    <row r="6" spans="1:15" ht="15" customHeight="1" x14ac:dyDescent="0.25">
      <c r="A6" s="30">
        <v>510512</v>
      </c>
      <c r="B6" s="24" t="s">
        <v>48</v>
      </c>
      <c r="C6" s="24" t="s">
        <v>75</v>
      </c>
      <c r="D6" s="26">
        <v>4870</v>
      </c>
      <c r="E6" s="26">
        <v>0</v>
      </c>
      <c r="F6" s="26">
        <v>4870</v>
      </c>
      <c r="G6" s="27">
        <v>0</v>
      </c>
      <c r="H6" s="27">
        <v>0</v>
      </c>
      <c r="I6" s="27">
        <v>0</v>
      </c>
      <c r="J6" s="27">
        <v>0</v>
      </c>
      <c r="K6" s="28">
        <f t="shared" si="0"/>
        <v>4870</v>
      </c>
      <c r="L6" s="28">
        <f t="shared" si="1"/>
        <v>4870</v>
      </c>
      <c r="M6" s="28">
        <f t="shared" si="2"/>
        <v>4870</v>
      </c>
      <c r="N6" s="29">
        <f>+H6/F6</f>
        <v>0</v>
      </c>
    </row>
    <row r="7" spans="1:15" ht="15" customHeight="1" x14ac:dyDescent="0.25">
      <c r="A7" s="30">
        <v>510601</v>
      </c>
      <c r="B7" s="24" t="s">
        <v>49</v>
      </c>
      <c r="C7" s="24" t="s">
        <v>76</v>
      </c>
      <c r="D7" s="26">
        <v>45439.14</v>
      </c>
      <c r="E7" s="26">
        <v>0</v>
      </c>
      <c r="F7" s="26">
        <v>45439.14</v>
      </c>
      <c r="G7" s="27">
        <v>31833.29</v>
      </c>
      <c r="H7" s="27">
        <v>2894</v>
      </c>
      <c r="I7" s="27">
        <v>2894</v>
      </c>
      <c r="J7" s="27">
        <v>0</v>
      </c>
      <c r="K7" s="28">
        <f t="shared" si="0"/>
        <v>42545.14</v>
      </c>
      <c r="L7" s="28">
        <f t="shared" si="1"/>
        <v>42545.14</v>
      </c>
      <c r="M7" s="28">
        <f t="shared" si="2"/>
        <v>45439.14</v>
      </c>
      <c r="N7" s="29">
        <f>+H7/F7</f>
        <v>6.3689585674376756E-2</v>
      </c>
    </row>
    <row r="8" spans="1:15" ht="15" customHeight="1" x14ac:dyDescent="0.25">
      <c r="A8" s="30">
        <v>510602</v>
      </c>
      <c r="B8" s="24" t="s">
        <v>49</v>
      </c>
      <c r="C8" s="24" t="s">
        <v>77</v>
      </c>
      <c r="D8" s="26">
        <v>25664.38</v>
      </c>
      <c r="E8" s="26">
        <v>0</v>
      </c>
      <c r="F8" s="26">
        <v>25664.38</v>
      </c>
      <c r="G8" s="27">
        <v>21781.82</v>
      </c>
      <c r="H8" s="27">
        <v>1066.83</v>
      </c>
      <c r="I8" s="27">
        <v>1066.83</v>
      </c>
      <c r="J8" s="27">
        <v>801.52</v>
      </c>
      <c r="K8" s="28">
        <f t="shared" si="0"/>
        <v>24597.550000000003</v>
      </c>
      <c r="L8" s="28">
        <f t="shared" si="1"/>
        <v>24597.550000000003</v>
      </c>
      <c r="M8" s="28">
        <f t="shared" si="2"/>
        <v>24862.86</v>
      </c>
      <c r="N8" s="29">
        <f t="shared" ref="N8:N66" si="3">+H8/F8</f>
        <v>4.1568508571023337E-2</v>
      </c>
    </row>
    <row r="9" spans="1:15" ht="15" customHeight="1" x14ac:dyDescent="0.25">
      <c r="A9" s="30">
        <v>510707</v>
      </c>
      <c r="B9" s="24" t="s">
        <v>50</v>
      </c>
      <c r="C9" s="24" t="s">
        <v>78</v>
      </c>
      <c r="D9" s="26">
        <v>29508</v>
      </c>
      <c r="E9" s="26">
        <v>0</v>
      </c>
      <c r="F9" s="26">
        <v>29508</v>
      </c>
      <c r="G9" s="27">
        <v>0</v>
      </c>
      <c r="H9" s="27">
        <v>0</v>
      </c>
      <c r="I9" s="27">
        <v>0</v>
      </c>
      <c r="J9" s="27">
        <v>0</v>
      </c>
      <c r="K9" s="28">
        <f t="shared" si="0"/>
        <v>29508</v>
      </c>
      <c r="L9" s="28">
        <f t="shared" si="1"/>
        <v>29508</v>
      </c>
      <c r="M9" s="28">
        <f t="shared" si="2"/>
        <v>29508</v>
      </c>
      <c r="N9" s="29">
        <f t="shared" si="3"/>
        <v>0</v>
      </c>
    </row>
    <row r="10" spans="1:15" ht="15" customHeight="1" x14ac:dyDescent="0.25">
      <c r="A10" s="30">
        <v>530104</v>
      </c>
      <c r="B10" s="24" t="s">
        <v>51</v>
      </c>
      <c r="C10" s="24" t="s">
        <v>79</v>
      </c>
      <c r="D10" s="26">
        <v>4800</v>
      </c>
      <c r="E10" s="26">
        <v>0</v>
      </c>
      <c r="F10" s="26">
        <v>4800</v>
      </c>
      <c r="G10" s="27">
        <v>4800</v>
      </c>
      <c r="H10" s="27">
        <v>242.96</v>
      </c>
      <c r="I10" s="27">
        <v>242.96</v>
      </c>
      <c r="J10" s="27">
        <v>0</v>
      </c>
      <c r="K10" s="28">
        <f t="shared" si="0"/>
        <v>4557.04</v>
      </c>
      <c r="L10" s="28">
        <f t="shared" si="1"/>
        <v>4557.04</v>
      </c>
      <c r="M10" s="28">
        <f t="shared" si="2"/>
        <v>4800</v>
      </c>
      <c r="N10" s="29">
        <f t="shared" si="3"/>
        <v>5.0616666666666671E-2</v>
      </c>
    </row>
    <row r="11" spans="1:15" ht="15" customHeight="1" x14ac:dyDescent="0.25">
      <c r="A11" s="30">
        <v>530105</v>
      </c>
      <c r="B11" s="24" t="s">
        <v>51</v>
      </c>
      <c r="C11" s="24" t="s">
        <v>80</v>
      </c>
      <c r="D11" s="26">
        <v>5100</v>
      </c>
      <c r="E11" s="26">
        <v>0</v>
      </c>
      <c r="F11" s="26">
        <v>5100</v>
      </c>
      <c r="G11" s="27">
        <v>4488</v>
      </c>
      <c r="H11" s="27">
        <v>95.26</v>
      </c>
      <c r="I11" s="27">
        <v>95.26</v>
      </c>
      <c r="J11" s="27">
        <v>95.26</v>
      </c>
      <c r="K11" s="28">
        <f t="shared" si="0"/>
        <v>5004.74</v>
      </c>
      <c r="L11" s="28">
        <f t="shared" si="1"/>
        <v>5004.74</v>
      </c>
      <c r="M11" s="28">
        <f t="shared" si="2"/>
        <v>5004.74</v>
      </c>
      <c r="N11" s="29">
        <f t="shared" si="3"/>
        <v>1.8678431372549022E-2</v>
      </c>
    </row>
    <row r="12" spans="1:15" ht="15" customHeight="1" x14ac:dyDescent="0.25">
      <c r="A12" s="30">
        <v>530106</v>
      </c>
      <c r="B12" s="24" t="s">
        <v>51</v>
      </c>
      <c r="C12" s="24" t="s">
        <v>81</v>
      </c>
      <c r="D12" s="26">
        <v>500</v>
      </c>
      <c r="E12" s="26">
        <v>0</v>
      </c>
      <c r="F12" s="26">
        <v>500</v>
      </c>
      <c r="G12" s="27">
        <v>0</v>
      </c>
      <c r="H12" s="27">
        <v>0</v>
      </c>
      <c r="I12" s="27">
        <v>0</v>
      </c>
      <c r="J12" s="27">
        <v>0</v>
      </c>
      <c r="K12" s="28">
        <f t="shared" si="0"/>
        <v>500</v>
      </c>
      <c r="L12" s="28">
        <f t="shared" si="1"/>
        <v>500</v>
      </c>
      <c r="M12" s="28">
        <f t="shared" si="2"/>
        <v>500</v>
      </c>
      <c r="N12" s="29">
        <f t="shared" si="3"/>
        <v>0</v>
      </c>
    </row>
    <row r="13" spans="1:15" ht="15" customHeight="1" x14ac:dyDescent="0.25">
      <c r="A13" s="30">
        <v>530203</v>
      </c>
      <c r="B13" s="24" t="s">
        <v>52</v>
      </c>
      <c r="C13" s="24" t="s">
        <v>82</v>
      </c>
      <c r="D13" s="26">
        <v>1500</v>
      </c>
      <c r="E13" s="26">
        <v>0</v>
      </c>
      <c r="F13" s="26">
        <v>1500</v>
      </c>
      <c r="G13" s="27">
        <v>0</v>
      </c>
      <c r="H13" s="27">
        <v>0</v>
      </c>
      <c r="I13" s="27">
        <v>0</v>
      </c>
      <c r="J13" s="27">
        <v>0</v>
      </c>
      <c r="K13" s="28">
        <f t="shared" si="0"/>
        <v>1500</v>
      </c>
      <c r="L13" s="28">
        <f t="shared" si="1"/>
        <v>1500</v>
      </c>
      <c r="M13" s="28">
        <f t="shared" si="2"/>
        <v>1500</v>
      </c>
      <c r="N13" s="29">
        <f t="shared" si="3"/>
        <v>0</v>
      </c>
    </row>
    <row r="14" spans="1:15" ht="15" customHeight="1" x14ac:dyDescent="0.25">
      <c r="A14" s="30">
        <v>530204</v>
      </c>
      <c r="B14" s="24" t="s">
        <v>52</v>
      </c>
      <c r="C14" s="24" t="s">
        <v>83</v>
      </c>
      <c r="D14" s="26">
        <v>5950</v>
      </c>
      <c r="E14" s="26">
        <v>0</v>
      </c>
      <c r="F14" s="26">
        <v>5950</v>
      </c>
      <c r="G14" s="27">
        <v>0</v>
      </c>
      <c r="H14" s="27">
        <v>0</v>
      </c>
      <c r="I14" s="27">
        <v>0</v>
      </c>
      <c r="J14" s="27">
        <v>0</v>
      </c>
      <c r="K14" s="28">
        <f t="shared" si="0"/>
        <v>5950</v>
      </c>
      <c r="L14" s="28">
        <f t="shared" si="1"/>
        <v>5950</v>
      </c>
      <c r="M14" s="28">
        <f t="shared" si="2"/>
        <v>5950</v>
      </c>
      <c r="N14" s="29">
        <f t="shared" si="3"/>
        <v>0</v>
      </c>
    </row>
    <row r="15" spans="1:15" ht="15" customHeight="1" x14ac:dyDescent="0.25">
      <c r="A15" s="30">
        <v>530208</v>
      </c>
      <c r="B15" s="24" t="s">
        <v>52</v>
      </c>
      <c r="C15" s="24" t="s">
        <v>84</v>
      </c>
      <c r="D15" s="26">
        <v>55000.05</v>
      </c>
      <c r="E15" s="26">
        <v>0</v>
      </c>
      <c r="F15" s="26">
        <v>55000.05</v>
      </c>
      <c r="G15" s="27">
        <v>10736.73</v>
      </c>
      <c r="H15" s="27">
        <v>3543.29</v>
      </c>
      <c r="I15" s="27">
        <v>3543.29</v>
      </c>
      <c r="J15" s="27">
        <v>3472.42</v>
      </c>
      <c r="K15" s="28">
        <f t="shared" si="0"/>
        <v>51456.76</v>
      </c>
      <c r="L15" s="28">
        <f t="shared" si="1"/>
        <v>51456.76</v>
      </c>
      <c r="M15" s="28">
        <f t="shared" si="2"/>
        <v>51527.630000000005</v>
      </c>
      <c r="N15" s="29">
        <f t="shared" si="3"/>
        <v>6.4423395978730924E-2</v>
      </c>
    </row>
    <row r="16" spans="1:15" ht="15" customHeight="1" x14ac:dyDescent="0.25">
      <c r="A16" s="30">
        <v>530209</v>
      </c>
      <c r="B16" s="24" t="s">
        <v>52</v>
      </c>
      <c r="C16" s="24" t="s">
        <v>85</v>
      </c>
      <c r="D16" s="26">
        <v>5000</v>
      </c>
      <c r="E16" s="26">
        <v>0</v>
      </c>
      <c r="F16" s="26">
        <v>5000</v>
      </c>
      <c r="G16" s="27">
        <v>0</v>
      </c>
      <c r="H16" s="27">
        <v>0</v>
      </c>
      <c r="I16" s="27">
        <v>0</v>
      </c>
      <c r="J16" s="27">
        <v>0</v>
      </c>
      <c r="K16" s="28">
        <f t="shared" si="0"/>
        <v>5000</v>
      </c>
      <c r="L16" s="28">
        <f t="shared" si="1"/>
        <v>5000</v>
      </c>
      <c r="M16" s="28">
        <f t="shared" si="2"/>
        <v>5000</v>
      </c>
      <c r="N16" s="29">
        <f t="shared" si="3"/>
        <v>0</v>
      </c>
    </row>
    <row r="17" spans="1:14" ht="15" customHeight="1" x14ac:dyDescent="0.25">
      <c r="A17" s="30">
        <v>530246</v>
      </c>
      <c r="B17" s="24" t="s">
        <v>52</v>
      </c>
      <c r="C17" s="24" t="s">
        <v>86</v>
      </c>
      <c r="D17" s="26">
        <v>17100</v>
      </c>
      <c r="E17" s="26">
        <v>0</v>
      </c>
      <c r="F17" s="26">
        <v>17100</v>
      </c>
      <c r="G17" s="27">
        <v>0</v>
      </c>
      <c r="H17" s="27">
        <v>0</v>
      </c>
      <c r="I17" s="27">
        <v>0</v>
      </c>
      <c r="J17" s="27">
        <v>0</v>
      </c>
      <c r="K17" s="28">
        <f t="shared" si="0"/>
        <v>17100</v>
      </c>
      <c r="L17" s="28">
        <f t="shared" si="1"/>
        <v>17100</v>
      </c>
      <c r="M17" s="28">
        <f t="shared" si="2"/>
        <v>17100</v>
      </c>
      <c r="N17" s="29">
        <f t="shared" si="3"/>
        <v>0</v>
      </c>
    </row>
    <row r="18" spans="1:14" ht="15" customHeight="1" x14ac:dyDescent="0.25">
      <c r="A18" s="30">
        <v>530255</v>
      </c>
      <c r="B18" s="24" t="s">
        <v>52</v>
      </c>
      <c r="C18" s="24" t="s">
        <v>87</v>
      </c>
      <c r="D18" s="26">
        <v>6200</v>
      </c>
      <c r="E18" s="26">
        <v>0</v>
      </c>
      <c r="F18" s="26">
        <v>6200</v>
      </c>
      <c r="G18" s="27">
        <v>4397.5</v>
      </c>
      <c r="H18" s="27">
        <v>717.5</v>
      </c>
      <c r="I18" s="27">
        <v>717.5</v>
      </c>
      <c r="J18" s="27">
        <v>701.95</v>
      </c>
      <c r="K18" s="28">
        <f t="shared" si="0"/>
        <v>5482.5</v>
      </c>
      <c r="L18" s="28">
        <f t="shared" si="1"/>
        <v>5482.5</v>
      </c>
      <c r="M18" s="28">
        <f t="shared" si="2"/>
        <v>5498.05</v>
      </c>
      <c r="N18" s="29">
        <f t="shared" si="3"/>
        <v>0.1157258064516129</v>
      </c>
    </row>
    <row r="19" spans="1:14" ht="15" customHeight="1" x14ac:dyDescent="0.25">
      <c r="A19" s="30">
        <v>530301</v>
      </c>
      <c r="B19" s="24" t="s">
        <v>53</v>
      </c>
      <c r="C19" s="24" t="s">
        <v>88</v>
      </c>
      <c r="D19" s="26">
        <v>2000</v>
      </c>
      <c r="E19" s="26">
        <v>0</v>
      </c>
      <c r="F19" s="26">
        <v>2000</v>
      </c>
      <c r="G19" s="27">
        <v>0</v>
      </c>
      <c r="H19" s="27">
        <v>0</v>
      </c>
      <c r="I19" s="27">
        <v>0</v>
      </c>
      <c r="J19" s="27">
        <v>0</v>
      </c>
      <c r="K19" s="28">
        <f t="shared" si="0"/>
        <v>2000</v>
      </c>
      <c r="L19" s="28">
        <f t="shared" si="1"/>
        <v>2000</v>
      </c>
      <c r="M19" s="28">
        <f t="shared" si="2"/>
        <v>2000</v>
      </c>
      <c r="N19" s="29">
        <f t="shared" si="3"/>
        <v>0</v>
      </c>
    </row>
    <row r="20" spans="1:14" ht="15" customHeight="1" x14ac:dyDescent="0.25">
      <c r="A20" s="30">
        <v>630302</v>
      </c>
      <c r="B20" s="24" t="s">
        <v>53</v>
      </c>
      <c r="C20" s="24" t="s">
        <v>88</v>
      </c>
      <c r="D20" s="26">
        <v>1</v>
      </c>
      <c r="E20" s="26">
        <v>0</v>
      </c>
      <c r="F20" s="26">
        <v>1</v>
      </c>
      <c r="G20" s="27">
        <v>0</v>
      </c>
      <c r="H20" s="27">
        <v>0</v>
      </c>
      <c r="I20" s="27">
        <v>0</v>
      </c>
      <c r="J20" s="27">
        <v>0</v>
      </c>
      <c r="K20" s="28">
        <f t="shared" si="0"/>
        <v>1</v>
      </c>
      <c r="L20" s="28">
        <f t="shared" si="1"/>
        <v>1</v>
      </c>
      <c r="M20" s="28">
        <f t="shared" si="2"/>
        <v>1</v>
      </c>
      <c r="N20" s="29">
        <f t="shared" si="3"/>
        <v>0</v>
      </c>
    </row>
    <row r="21" spans="1:14" ht="31.5" customHeight="1" x14ac:dyDescent="0.25">
      <c r="A21" s="30">
        <v>530303</v>
      </c>
      <c r="B21" s="24" t="s">
        <v>53</v>
      </c>
      <c r="C21" s="24" t="s">
        <v>89</v>
      </c>
      <c r="D21" s="26">
        <v>1000</v>
      </c>
      <c r="E21" s="26">
        <v>0</v>
      </c>
      <c r="F21" s="26">
        <v>1000</v>
      </c>
      <c r="G21" s="27">
        <v>0</v>
      </c>
      <c r="H21" s="27">
        <v>0</v>
      </c>
      <c r="I21" s="27">
        <v>0</v>
      </c>
      <c r="J21" s="27">
        <v>0</v>
      </c>
      <c r="K21" s="28">
        <f t="shared" si="0"/>
        <v>1000</v>
      </c>
      <c r="L21" s="28">
        <f t="shared" si="1"/>
        <v>1000</v>
      </c>
      <c r="M21" s="28">
        <f t="shared" si="2"/>
        <v>1000</v>
      </c>
      <c r="N21" s="29">
        <f t="shared" si="3"/>
        <v>0</v>
      </c>
    </row>
    <row r="22" spans="1:14" ht="15.75" customHeight="1" x14ac:dyDescent="0.25">
      <c r="A22" s="30">
        <v>530402</v>
      </c>
      <c r="B22" s="24" t="s">
        <v>54</v>
      </c>
      <c r="C22" s="24" t="s">
        <v>90</v>
      </c>
      <c r="D22" s="26">
        <v>31200</v>
      </c>
      <c r="E22" s="26">
        <v>0</v>
      </c>
      <c r="F22" s="26">
        <v>31200</v>
      </c>
      <c r="G22" s="27">
        <v>0</v>
      </c>
      <c r="H22" s="27">
        <v>0</v>
      </c>
      <c r="I22" s="27">
        <v>0</v>
      </c>
      <c r="J22" s="27">
        <v>0</v>
      </c>
      <c r="K22" s="28">
        <f t="shared" si="0"/>
        <v>31200</v>
      </c>
      <c r="L22" s="28">
        <f t="shared" si="1"/>
        <v>31200</v>
      </c>
      <c r="M22" s="28">
        <f t="shared" si="2"/>
        <v>31200</v>
      </c>
      <c r="N22" s="29">
        <f t="shared" si="3"/>
        <v>0</v>
      </c>
    </row>
    <row r="23" spans="1:14" ht="15.75" customHeight="1" x14ac:dyDescent="0.25">
      <c r="A23" s="30">
        <v>530403</v>
      </c>
      <c r="B23" s="24" t="s">
        <v>54</v>
      </c>
      <c r="C23" s="24" t="s">
        <v>91</v>
      </c>
      <c r="D23" s="26">
        <v>18200</v>
      </c>
      <c r="E23" s="26">
        <v>0</v>
      </c>
      <c r="F23" s="26">
        <v>18200</v>
      </c>
      <c r="G23" s="27">
        <v>0</v>
      </c>
      <c r="H23" s="27">
        <v>0</v>
      </c>
      <c r="I23" s="27">
        <v>0</v>
      </c>
      <c r="J23" s="27">
        <v>0</v>
      </c>
      <c r="K23" s="28">
        <f t="shared" si="0"/>
        <v>18200</v>
      </c>
      <c r="L23" s="28">
        <f t="shared" si="1"/>
        <v>18200</v>
      </c>
      <c r="M23" s="28">
        <f t="shared" si="2"/>
        <v>18200</v>
      </c>
      <c r="N23" s="29">
        <f t="shared" si="3"/>
        <v>0</v>
      </c>
    </row>
    <row r="24" spans="1:14" ht="15.75" customHeight="1" x14ac:dyDescent="0.25">
      <c r="A24" s="30">
        <v>530404</v>
      </c>
      <c r="B24" s="24" t="s">
        <v>54</v>
      </c>
      <c r="C24" s="24" t="s">
        <v>92</v>
      </c>
      <c r="D24" s="26">
        <v>11000</v>
      </c>
      <c r="E24" s="26">
        <v>0</v>
      </c>
      <c r="F24" s="26">
        <v>11000</v>
      </c>
      <c r="G24" s="27">
        <v>0</v>
      </c>
      <c r="H24" s="27">
        <v>0</v>
      </c>
      <c r="I24" s="27">
        <v>0</v>
      </c>
      <c r="J24" s="27">
        <v>0</v>
      </c>
      <c r="K24" s="28">
        <f t="shared" si="0"/>
        <v>11000</v>
      </c>
      <c r="L24" s="28">
        <f t="shared" si="1"/>
        <v>11000</v>
      </c>
      <c r="M24" s="28">
        <f t="shared" si="2"/>
        <v>11000</v>
      </c>
      <c r="N24" s="29">
        <f t="shared" si="3"/>
        <v>0</v>
      </c>
    </row>
    <row r="25" spans="1:14" ht="15.75" customHeight="1" x14ac:dyDescent="0.25">
      <c r="A25" s="30">
        <v>530405</v>
      </c>
      <c r="B25" s="24" t="s">
        <v>54</v>
      </c>
      <c r="C25" s="24" t="s">
        <v>93</v>
      </c>
      <c r="D25" s="26">
        <v>7000</v>
      </c>
      <c r="E25" s="26">
        <v>0</v>
      </c>
      <c r="F25" s="26">
        <v>7000</v>
      </c>
      <c r="G25" s="27">
        <v>162</v>
      </c>
      <c r="H25" s="27">
        <v>0</v>
      </c>
      <c r="I25" s="27">
        <v>0</v>
      </c>
      <c r="J25" s="27">
        <v>0</v>
      </c>
      <c r="K25" s="28">
        <f t="shared" si="0"/>
        <v>7000</v>
      </c>
      <c r="L25" s="28">
        <f t="shared" si="1"/>
        <v>7000</v>
      </c>
      <c r="M25" s="28">
        <f t="shared" si="2"/>
        <v>7000</v>
      </c>
      <c r="N25" s="29">
        <f t="shared" si="3"/>
        <v>0</v>
      </c>
    </row>
    <row r="26" spans="1:14" ht="15.75" customHeight="1" x14ac:dyDescent="0.25">
      <c r="A26" s="30">
        <v>530502</v>
      </c>
      <c r="B26" s="24" t="s">
        <v>55</v>
      </c>
      <c r="C26" s="24" t="s">
        <v>94</v>
      </c>
      <c r="D26" s="26">
        <v>16250</v>
      </c>
      <c r="E26" s="26">
        <v>0</v>
      </c>
      <c r="F26" s="26">
        <v>16250</v>
      </c>
      <c r="G26" s="27">
        <v>15000</v>
      </c>
      <c r="H26" s="27">
        <v>0</v>
      </c>
      <c r="I26" s="27">
        <v>0</v>
      </c>
      <c r="J26" s="27">
        <v>0</v>
      </c>
      <c r="K26" s="28">
        <f t="shared" si="0"/>
        <v>16250</v>
      </c>
      <c r="L26" s="28">
        <f t="shared" si="1"/>
        <v>16250</v>
      </c>
      <c r="M26" s="28">
        <f t="shared" si="2"/>
        <v>16250</v>
      </c>
      <c r="N26" s="29">
        <f t="shared" si="3"/>
        <v>0</v>
      </c>
    </row>
    <row r="27" spans="1:14" ht="15.75" customHeight="1" x14ac:dyDescent="0.25">
      <c r="A27" s="30">
        <v>530601</v>
      </c>
      <c r="B27" s="24" t="s">
        <v>56</v>
      </c>
      <c r="C27" s="24" t="s">
        <v>95</v>
      </c>
      <c r="D27" s="26">
        <v>100000</v>
      </c>
      <c r="E27" s="26">
        <v>0</v>
      </c>
      <c r="F27" s="26">
        <v>100000</v>
      </c>
      <c r="G27" s="27">
        <v>0</v>
      </c>
      <c r="H27" s="27">
        <v>0</v>
      </c>
      <c r="I27" s="27">
        <v>0</v>
      </c>
      <c r="J27" s="27">
        <v>0</v>
      </c>
      <c r="K27" s="28">
        <f t="shared" si="0"/>
        <v>100000</v>
      </c>
      <c r="L27" s="28">
        <f t="shared" si="1"/>
        <v>100000</v>
      </c>
      <c r="M27" s="28">
        <f t="shared" si="2"/>
        <v>100000</v>
      </c>
      <c r="N27" s="29">
        <f t="shared" si="3"/>
        <v>0</v>
      </c>
    </row>
    <row r="28" spans="1:14" ht="15.75" customHeight="1" x14ac:dyDescent="0.25">
      <c r="A28" s="30">
        <v>530606</v>
      </c>
      <c r="B28" s="24" t="s">
        <v>56</v>
      </c>
      <c r="C28" s="24" t="s">
        <v>96</v>
      </c>
      <c r="D28" s="26">
        <v>3.65</v>
      </c>
      <c r="E28" s="26">
        <v>0</v>
      </c>
      <c r="F28" s="26">
        <v>3.65</v>
      </c>
      <c r="G28" s="27">
        <v>0</v>
      </c>
      <c r="H28" s="27">
        <v>0</v>
      </c>
      <c r="I28" s="27">
        <v>0</v>
      </c>
      <c r="J28" s="27">
        <v>0</v>
      </c>
      <c r="K28" s="28">
        <f t="shared" si="0"/>
        <v>3.65</v>
      </c>
      <c r="L28" s="28">
        <f t="shared" si="1"/>
        <v>3.65</v>
      </c>
      <c r="M28" s="28">
        <f t="shared" si="2"/>
        <v>3.65</v>
      </c>
      <c r="N28" s="29">
        <f t="shared" si="3"/>
        <v>0</v>
      </c>
    </row>
    <row r="29" spans="1:14" ht="15.75" customHeight="1" x14ac:dyDescent="0.25">
      <c r="A29" s="30">
        <v>530607</v>
      </c>
      <c r="B29" s="24" t="s">
        <v>56</v>
      </c>
      <c r="C29" s="24" t="s">
        <v>97</v>
      </c>
      <c r="D29" s="26">
        <v>480000</v>
      </c>
      <c r="E29" s="26">
        <v>0</v>
      </c>
      <c r="F29" s="26">
        <v>480000</v>
      </c>
      <c r="G29" s="27">
        <v>475420.05</v>
      </c>
      <c r="H29" s="27">
        <v>475420.05</v>
      </c>
      <c r="I29" s="27">
        <v>475420.05</v>
      </c>
      <c r="J29" s="27">
        <v>465911.65</v>
      </c>
      <c r="K29" s="28">
        <f t="shared" si="0"/>
        <v>4579.9500000000116</v>
      </c>
      <c r="L29" s="28">
        <f t="shared" si="1"/>
        <v>4579.9500000000116</v>
      </c>
      <c r="M29" s="28">
        <f t="shared" si="2"/>
        <v>14088.349999999977</v>
      </c>
      <c r="N29" s="29">
        <f t="shared" si="3"/>
        <v>0.99045843749999996</v>
      </c>
    </row>
    <row r="30" spans="1:14" ht="15.75" customHeight="1" x14ac:dyDescent="0.25">
      <c r="A30" s="30">
        <v>530701</v>
      </c>
      <c r="B30" s="24" t="s">
        <v>57</v>
      </c>
      <c r="C30" s="24" t="s">
        <v>98</v>
      </c>
      <c r="D30" s="26">
        <v>60000</v>
      </c>
      <c r="E30" s="26">
        <v>0</v>
      </c>
      <c r="F30" s="26">
        <v>60000</v>
      </c>
      <c r="G30" s="27">
        <v>11200</v>
      </c>
      <c r="H30" s="27">
        <v>0</v>
      </c>
      <c r="I30" s="27">
        <v>0</v>
      </c>
      <c r="J30" s="27">
        <v>0</v>
      </c>
      <c r="K30" s="28">
        <f t="shared" si="0"/>
        <v>60000</v>
      </c>
      <c r="L30" s="28">
        <f t="shared" si="1"/>
        <v>60000</v>
      </c>
      <c r="M30" s="28">
        <f t="shared" si="2"/>
        <v>60000</v>
      </c>
      <c r="N30" s="29">
        <f t="shared" si="3"/>
        <v>0</v>
      </c>
    </row>
    <row r="31" spans="1:14" ht="15.75" customHeight="1" x14ac:dyDescent="0.25">
      <c r="A31" s="30">
        <v>530702</v>
      </c>
      <c r="B31" s="24" t="s">
        <v>57</v>
      </c>
      <c r="C31" s="24" t="s">
        <v>99</v>
      </c>
      <c r="D31" s="26">
        <v>5420</v>
      </c>
      <c r="E31" s="26">
        <v>0</v>
      </c>
      <c r="F31" s="26">
        <v>5420</v>
      </c>
      <c r="G31" s="27">
        <v>0</v>
      </c>
      <c r="H31" s="27">
        <v>0</v>
      </c>
      <c r="I31" s="27">
        <v>0</v>
      </c>
      <c r="J31" s="27">
        <v>0</v>
      </c>
      <c r="K31" s="28">
        <f t="shared" si="0"/>
        <v>5420</v>
      </c>
      <c r="L31" s="28">
        <f t="shared" si="1"/>
        <v>5420</v>
      </c>
      <c r="M31" s="28">
        <f t="shared" si="2"/>
        <v>5420</v>
      </c>
      <c r="N31" s="29">
        <f t="shared" si="3"/>
        <v>0</v>
      </c>
    </row>
    <row r="32" spans="1:14" ht="15.75" customHeight="1" x14ac:dyDescent="0.25">
      <c r="A32" s="30">
        <v>530703</v>
      </c>
      <c r="B32" s="24" t="s">
        <v>57</v>
      </c>
      <c r="C32" s="24" t="s">
        <v>100</v>
      </c>
      <c r="D32" s="26">
        <v>8400</v>
      </c>
      <c r="E32" s="26">
        <v>0</v>
      </c>
      <c r="F32" s="26">
        <v>8400</v>
      </c>
      <c r="G32" s="27">
        <v>2695</v>
      </c>
      <c r="H32" s="27">
        <v>1379.48</v>
      </c>
      <c r="I32" s="27">
        <v>1379.48</v>
      </c>
      <c r="J32" s="27">
        <v>1379.48</v>
      </c>
      <c r="K32" s="28">
        <f t="shared" si="0"/>
        <v>7020.52</v>
      </c>
      <c r="L32" s="28">
        <f t="shared" si="1"/>
        <v>7020.52</v>
      </c>
      <c r="M32" s="28">
        <f t="shared" si="2"/>
        <v>7020.52</v>
      </c>
      <c r="N32" s="29">
        <f t="shared" si="3"/>
        <v>0.16422380952380952</v>
      </c>
    </row>
    <row r="33" spans="1:14" ht="15.75" customHeight="1" x14ac:dyDescent="0.25">
      <c r="A33" s="30">
        <v>530704</v>
      </c>
      <c r="B33" s="24" t="s">
        <v>57</v>
      </c>
      <c r="C33" s="24" t="s">
        <v>101</v>
      </c>
      <c r="D33" s="26">
        <v>1200</v>
      </c>
      <c r="E33" s="26">
        <v>0</v>
      </c>
      <c r="F33" s="26">
        <v>1200</v>
      </c>
      <c r="G33" s="27">
        <v>0</v>
      </c>
      <c r="H33" s="27">
        <v>0</v>
      </c>
      <c r="I33" s="27">
        <v>0</v>
      </c>
      <c r="J33" s="27">
        <v>0</v>
      </c>
      <c r="K33" s="28">
        <f t="shared" si="0"/>
        <v>1200</v>
      </c>
      <c r="L33" s="28">
        <f t="shared" si="1"/>
        <v>1200</v>
      </c>
      <c r="M33" s="28">
        <f t="shared" si="2"/>
        <v>1200</v>
      </c>
      <c r="N33" s="29">
        <f t="shared" si="3"/>
        <v>0</v>
      </c>
    </row>
    <row r="34" spans="1:14" ht="15.75" customHeight="1" x14ac:dyDescent="0.25">
      <c r="A34" s="30">
        <v>530804</v>
      </c>
      <c r="B34" s="24" t="s">
        <v>58</v>
      </c>
      <c r="C34" s="24" t="s">
        <v>102</v>
      </c>
      <c r="D34" s="26">
        <v>3000</v>
      </c>
      <c r="E34" s="26">
        <v>0</v>
      </c>
      <c r="F34" s="26">
        <v>3000</v>
      </c>
      <c r="G34" s="27">
        <v>137</v>
      </c>
      <c r="H34" s="27">
        <v>137</v>
      </c>
      <c r="I34" s="27">
        <v>137</v>
      </c>
      <c r="J34" s="27">
        <v>0</v>
      </c>
      <c r="K34" s="28">
        <f t="shared" si="0"/>
        <v>2863</v>
      </c>
      <c r="L34" s="28">
        <f t="shared" si="1"/>
        <v>2863</v>
      </c>
      <c r="M34" s="28">
        <f t="shared" si="2"/>
        <v>3000</v>
      </c>
      <c r="N34" s="29">
        <f t="shared" si="3"/>
        <v>4.5666666666666668E-2</v>
      </c>
    </row>
    <row r="35" spans="1:14" ht="15.75" customHeight="1" x14ac:dyDescent="0.25">
      <c r="A35" s="30">
        <v>530805</v>
      </c>
      <c r="B35" s="24" t="s">
        <v>58</v>
      </c>
      <c r="C35" s="24" t="s">
        <v>103</v>
      </c>
      <c r="D35" s="26">
        <v>3000</v>
      </c>
      <c r="E35" s="26">
        <v>0</v>
      </c>
      <c r="F35" s="26">
        <v>3000</v>
      </c>
      <c r="G35" s="27">
        <v>0</v>
      </c>
      <c r="H35" s="27">
        <v>0</v>
      </c>
      <c r="I35" s="27">
        <v>0</v>
      </c>
      <c r="J35" s="27">
        <v>0</v>
      </c>
      <c r="K35" s="28">
        <f t="shared" si="0"/>
        <v>3000</v>
      </c>
      <c r="L35" s="28">
        <f t="shared" si="1"/>
        <v>3000</v>
      </c>
      <c r="M35" s="28">
        <f t="shared" si="2"/>
        <v>3000</v>
      </c>
      <c r="N35" s="29">
        <f t="shared" si="3"/>
        <v>0</v>
      </c>
    </row>
    <row r="36" spans="1:14" ht="15.75" customHeight="1" x14ac:dyDescent="0.25">
      <c r="A36" s="30">
        <v>530807</v>
      </c>
      <c r="B36" s="24" t="s">
        <v>58</v>
      </c>
      <c r="C36" s="24" t="s">
        <v>104</v>
      </c>
      <c r="D36" s="26">
        <v>1000</v>
      </c>
      <c r="E36" s="26">
        <v>0</v>
      </c>
      <c r="F36" s="26">
        <v>1000</v>
      </c>
      <c r="G36" s="27">
        <v>0</v>
      </c>
      <c r="H36" s="27">
        <v>0</v>
      </c>
      <c r="I36" s="27">
        <v>0</v>
      </c>
      <c r="J36" s="27">
        <v>0</v>
      </c>
      <c r="K36" s="28">
        <f t="shared" si="0"/>
        <v>1000</v>
      </c>
      <c r="L36" s="28">
        <f t="shared" si="1"/>
        <v>1000</v>
      </c>
      <c r="M36" s="28">
        <f t="shared" si="2"/>
        <v>1000</v>
      </c>
      <c r="N36" s="29">
        <f t="shared" si="3"/>
        <v>0</v>
      </c>
    </row>
    <row r="37" spans="1:14" ht="15.75" customHeight="1" x14ac:dyDescent="0.25">
      <c r="A37" s="30">
        <v>530811</v>
      </c>
      <c r="B37" s="24" t="s">
        <v>58</v>
      </c>
      <c r="C37" s="24" t="s">
        <v>105</v>
      </c>
      <c r="D37" s="26">
        <v>1000</v>
      </c>
      <c r="E37" s="26">
        <v>0</v>
      </c>
      <c r="F37" s="26">
        <v>1000</v>
      </c>
      <c r="G37" s="27">
        <v>0</v>
      </c>
      <c r="H37" s="27">
        <v>0</v>
      </c>
      <c r="I37" s="27">
        <v>0</v>
      </c>
      <c r="J37" s="27">
        <v>0</v>
      </c>
      <c r="K37" s="28">
        <f t="shared" si="0"/>
        <v>1000</v>
      </c>
      <c r="L37" s="28">
        <f t="shared" si="1"/>
        <v>1000</v>
      </c>
      <c r="M37" s="28">
        <f t="shared" si="2"/>
        <v>1000</v>
      </c>
      <c r="N37" s="29">
        <f t="shared" si="3"/>
        <v>0</v>
      </c>
    </row>
    <row r="38" spans="1:14" ht="15.75" customHeight="1" x14ac:dyDescent="0.25">
      <c r="A38" s="30">
        <v>530813</v>
      </c>
      <c r="B38" s="24" t="s">
        <v>58</v>
      </c>
      <c r="C38" s="24" t="s">
        <v>106</v>
      </c>
      <c r="D38" s="26">
        <v>9800</v>
      </c>
      <c r="E38" s="26">
        <v>0</v>
      </c>
      <c r="F38" s="26">
        <v>9800</v>
      </c>
      <c r="G38" s="27">
        <v>265.43</v>
      </c>
      <c r="H38" s="27">
        <v>0</v>
      </c>
      <c r="I38" s="27">
        <v>0</v>
      </c>
      <c r="J38" s="27">
        <v>0</v>
      </c>
      <c r="K38" s="28">
        <f t="shared" si="0"/>
        <v>9800</v>
      </c>
      <c r="L38" s="28">
        <f t="shared" si="1"/>
        <v>9800</v>
      </c>
      <c r="M38" s="28">
        <f t="shared" si="2"/>
        <v>9800</v>
      </c>
      <c r="N38" s="29">
        <f t="shared" si="3"/>
        <v>0</v>
      </c>
    </row>
    <row r="39" spans="1:14" ht="15.75" customHeight="1" x14ac:dyDescent="0.25">
      <c r="A39" s="30">
        <v>530822</v>
      </c>
      <c r="B39" s="24" t="s">
        <v>58</v>
      </c>
      <c r="C39" s="24" t="s">
        <v>107</v>
      </c>
      <c r="D39" s="26">
        <v>600</v>
      </c>
      <c r="E39" s="26">
        <v>0</v>
      </c>
      <c r="F39" s="26">
        <v>600</v>
      </c>
      <c r="G39" s="27">
        <v>0</v>
      </c>
      <c r="H39" s="27">
        <v>0</v>
      </c>
      <c r="I39" s="27">
        <v>0</v>
      </c>
      <c r="J39" s="27">
        <v>0</v>
      </c>
      <c r="K39" s="28">
        <f t="shared" si="0"/>
        <v>600</v>
      </c>
      <c r="L39" s="28">
        <f t="shared" si="1"/>
        <v>600</v>
      </c>
      <c r="M39" s="28">
        <f t="shared" si="2"/>
        <v>600</v>
      </c>
      <c r="N39" s="29">
        <f t="shared" si="3"/>
        <v>0</v>
      </c>
    </row>
    <row r="40" spans="1:14" ht="15.75" customHeight="1" x14ac:dyDescent="0.25">
      <c r="A40" s="30">
        <v>530836</v>
      </c>
      <c r="B40" s="24" t="s">
        <v>58</v>
      </c>
      <c r="C40" s="24" t="s">
        <v>108</v>
      </c>
      <c r="D40" s="26">
        <v>6200</v>
      </c>
      <c r="E40" s="26">
        <v>0</v>
      </c>
      <c r="F40" s="26">
        <v>6200</v>
      </c>
      <c r="G40" s="27">
        <v>0</v>
      </c>
      <c r="H40" s="27">
        <v>0</v>
      </c>
      <c r="I40" s="27">
        <v>0</v>
      </c>
      <c r="J40" s="27">
        <v>0</v>
      </c>
      <c r="K40" s="28">
        <f t="shared" si="0"/>
        <v>6200</v>
      </c>
      <c r="L40" s="28">
        <f t="shared" si="1"/>
        <v>6200</v>
      </c>
      <c r="M40" s="28">
        <f t="shared" si="2"/>
        <v>6200</v>
      </c>
      <c r="N40" s="29">
        <f t="shared" si="3"/>
        <v>0</v>
      </c>
    </row>
    <row r="41" spans="1:14" ht="15.75" customHeight="1" x14ac:dyDescent="0.25">
      <c r="A41" s="30">
        <v>531403</v>
      </c>
      <c r="B41" s="24" t="s">
        <v>59</v>
      </c>
      <c r="C41" s="24" t="s">
        <v>91</v>
      </c>
      <c r="D41" s="26">
        <v>1</v>
      </c>
      <c r="E41" s="26">
        <v>0</v>
      </c>
      <c r="F41" s="26">
        <v>1</v>
      </c>
      <c r="G41" s="27">
        <v>0</v>
      </c>
      <c r="H41" s="27">
        <v>0</v>
      </c>
      <c r="I41" s="27">
        <v>0</v>
      </c>
      <c r="J41" s="27">
        <v>0</v>
      </c>
      <c r="K41" s="28">
        <f t="shared" si="0"/>
        <v>1</v>
      </c>
      <c r="L41" s="28">
        <f t="shared" si="1"/>
        <v>1</v>
      </c>
      <c r="M41" s="28">
        <f t="shared" si="2"/>
        <v>1</v>
      </c>
      <c r="N41" s="29">
        <f t="shared" si="3"/>
        <v>0</v>
      </c>
    </row>
    <row r="42" spans="1:14" ht="15.75" customHeight="1" x14ac:dyDescent="0.25">
      <c r="A42" s="30">
        <v>531406</v>
      </c>
      <c r="B42" s="24" t="s">
        <v>59</v>
      </c>
      <c r="C42" s="24" t="s">
        <v>109</v>
      </c>
      <c r="D42" s="26">
        <v>400</v>
      </c>
      <c r="E42" s="26">
        <v>0</v>
      </c>
      <c r="F42" s="26">
        <v>400</v>
      </c>
      <c r="G42" s="27">
        <v>0</v>
      </c>
      <c r="H42" s="27">
        <v>0</v>
      </c>
      <c r="I42" s="27">
        <v>0</v>
      </c>
      <c r="J42" s="27">
        <v>0</v>
      </c>
      <c r="K42" s="28">
        <f t="shared" si="0"/>
        <v>400</v>
      </c>
      <c r="L42" s="28">
        <f t="shared" si="1"/>
        <v>400</v>
      </c>
      <c r="M42" s="28">
        <f t="shared" si="2"/>
        <v>400</v>
      </c>
      <c r="N42" s="29">
        <f t="shared" si="3"/>
        <v>0</v>
      </c>
    </row>
    <row r="43" spans="1:14" ht="15.75" customHeight="1" x14ac:dyDescent="0.25">
      <c r="A43" s="30">
        <v>531407</v>
      </c>
      <c r="B43" s="24" t="s">
        <v>59</v>
      </c>
      <c r="C43" s="24" t="s">
        <v>110</v>
      </c>
      <c r="D43" s="26">
        <v>7000</v>
      </c>
      <c r="E43" s="26">
        <v>0</v>
      </c>
      <c r="F43" s="26">
        <v>7000</v>
      </c>
      <c r="G43" s="27">
        <v>0</v>
      </c>
      <c r="H43" s="27">
        <v>0</v>
      </c>
      <c r="I43" s="27">
        <v>0</v>
      </c>
      <c r="J43" s="27">
        <v>0</v>
      </c>
      <c r="K43" s="28">
        <f t="shared" si="0"/>
        <v>7000</v>
      </c>
      <c r="L43" s="28">
        <f t="shared" si="1"/>
        <v>7000</v>
      </c>
      <c r="M43" s="28">
        <f t="shared" si="2"/>
        <v>7000</v>
      </c>
      <c r="N43" s="29">
        <f t="shared" si="3"/>
        <v>0</v>
      </c>
    </row>
    <row r="44" spans="1:14" ht="15.75" customHeight="1" x14ac:dyDescent="0.25">
      <c r="A44" s="30">
        <v>531408</v>
      </c>
      <c r="B44" s="24" t="s">
        <v>59</v>
      </c>
      <c r="C44" s="24" t="s">
        <v>111</v>
      </c>
      <c r="D44" s="26">
        <v>1000</v>
      </c>
      <c r="E44" s="26">
        <v>0</v>
      </c>
      <c r="F44" s="26">
        <v>1000</v>
      </c>
      <c r="G44" s="27">
        <v>0</v>
      </c>
      <c r="H44" s="27">
        <v>0</v>
      </c>
      <c r="I44" s="27">
        <v>0</v>
      </c>
      <c r="J44" s="27">
        <v>0</v>
      </c>
      <c r="K44" s="28">
        <f t="shared" si="0"/>
        <v>1000</v>
      </c>
      <c r="L44" s="28">
        <f t="shared" si="1"/>
        <v>1000</v>
      </c>
      <c r="M44" s="28">
        <f t="shared" si="2"/>
        <v>1000</v>
      </c>
      <c r="N44" s="29">
        <f t="shared" si="3"/>
        <v>0</v>
      </c>
    </row>
    <row r="45" spans="1:14" ht="15.75" customHeight="1" x14ac:dyDescent="0.25">
      <c r="A45" s="30">
        <v>531409</v>
      </c>
      <c r="B45" s="24" t="s">
        <v>59</v>
      </c>
      <c r="C45" s="24" t="s">
        <v>112</v>
      </c>
      <c r="D45" s="26">
        <v>400</v>
      </c>
      <c r="E45" s="26">
        <v>0</v>
      </c>
      <c r="F45" s="26">
        <v>400</v>
      </c>
      <c r="G45" s="27">
        <v>0</v>
      </c>
      <c r="H45" s="27">
        <v>0</v>
      </c>
      <c r="I45" s="27">
        <v>0</v>
      </c>
      <c r="J45" s="27">
        <v>0</v>
      </c>
      <c r="K45" s="28">
        <f t="shared" si="0"/>
        <v>400</v>
      </c>
      <c r="L45" s="28">
        <f t="shared" si="1"/>
        <v>400</v>
      </c>
      <c r="M45" s="28">
        <f t="shared" si="2"/>
        <v>400</v>
      </c>
      <c r="N45" s="29">
        <f t="shared" si="3"/>
        <v>0</v>
      </c>
    </row>
    <row r="46" spans="1:14" ht="15.75" customHeight="1" x14ac:dyDescent="0.25">
      <c r="A46" s="30">
        <v>531601</v>
      </c>
      <c r="B46" s="24" t="s">
        <v>60</v>
      </c>
      <c r="C46" s="24" t="s">
        <v>113</v>
      </c>
      <c r="D46" s="26">
        <v>1000</v>
      </c>
      <c r="E46" s="26">
        <v>0</v>
      </c>
      <c r="F46" s="26">
        <v>1000</v>
      </c>
      <c r="G46" s="27">
        <v>1000</v>
      </c>
      <c r="H46" s="27">
        <v>0</v>
      </c>
      <c r="I46" s="27">
        <v>0</v>
      </c>
      <c r="J46" s="27">
        <v>0</v>
      </c>
      <c r="K46" s="28">
        <f t="shared" si="0"/>
        <v>1000</v>
      </c>
      <c r="L46" s="28">
        <f t="shared" si="1"/>
        <v>1000</v>
      </c>
      <c r="M46" s="28">
        <f t="shared" si="2"/>
        <v>1000</v>
      </c>
      <c r="N46" s="29">
        <f t="shared" si="3"/>
        <v>0</v>
      </c>
    </row>
    <row r="47" spans="1:14" ht="15.75" customHeight="1" x14ac:dyDescent="0.25">
      <c r="A47" s="30">
        <v>570102</v>
      </c>
      <c r="B47" s="24" t="s">
        <v>61</v>
      </c>
      <c r="C47" s="24" t="s">
        <v>114</v>
      </c>
      <c r="D47" s="26">
        <v>17000</v>
      </c>
      <c r="E47" s="26">
        <v>0</v>
      </c>
      <c r="F47" s="26">
        <v>17000</v>
      </c>
      <c r="G47" s="27">
        <v>13916.23</v>
      </c>
      <c r="H47" s="27">
        <v>1417.29</v>
      </c>
      <c r="I47" s="27">
        <v>1417.29</v>
      </c>
      <c r="J47" s="27">
        <v>1417.29</v>
      </c>
      <c r="K47" s="28">
        <f t="shared" si="0"/>
        <v>15582.71</v>
      </c>
      <c r="L47" s="28">
        <f t="shared" si="1"/>
        <v>15582.71</v>
      </c>
      <c r="M47" s="28">
        <f t="shared" si="2"/>
        <v>15582.71</v>
      </c>
      <c r="N47" s="29">
        <f t="shared" si="3"/>
        <v>8.337E-2</v>
      </c>
    </row>
    <row r="48" spans="1:14" ht="15.75" customHeight="1" x14ac:dyDescent="0.25">
      <c r="A48" s="30">
        <v>570201</v>
      </c>
      <c r="B48" s="24" t="s">
        <v>62</v>
      </c>
      <c r="C48" s="24" t="s">
        <v>115</v>
      </c>
      <c r="D48" s="26">
        <v>48700</v>
      </c>
      <c r="E48" s="26">
        <v>0</v>
      </c>
      <c r="F48" s="26">
        <v>48700</v>
      </c>
      <c r="G48" s="27">
        <v>0</v>
      </c>
      <c r="H48" s="27">
        <v>0</v>
      </c>
      <c r="I48" s="27">
        <v>0</v>
      </c>
      <c r="J48" s="27">
        <v>0</v>
      </c>
      <c r="K48" s="28">
        <f t="shared" si="0"/>
        <v>48700</v>
      </c>
      <c r="L48" s="28">
        <f t="shared" si="1"/>
        <v>48700</v>
      </c>
      <c r="M48" s="28">
        <f t="shared" si="2"/>
        <v>48700</v>
      </c>
      <c r="N48" s="29">
        <f t="shared" si="3"/>
        <v>0</v>
      </c>
    </row>
    <row r="49" spans="1:14" ht="15.75" customHeight="1" x14ac:dyDescent="0.25">
      <c r="A49" s="30">
        <v>570203</v>
      </c>
      <c r="B49" s="24" t="s">
        <v>62</v>
      </c>
      <c r="C49" s="24" t="s">
        <v>116</v>
      </c>
      <c r="D49" s="26">
        <v>960</v>
      </c>
      <c r="E49" s="26">
        <v>0</v>
      </c>
      <c r="F49" s="26">
        <v>960</v>
      </c>
      <c r="G49" s="27">
        <v>960</v>
      </c>
      <c r="H49" s="27">
        <v>7.3</v>
      </c>
      <c r="I49" s="27">
        <v>7.3</v>
      </c>
      <c r="J49" s="27">
        <v>7.3</v>
      </c>
      <c r="K49" s="28">
        <f t="shared" si="0"/>
        <v>952.7</v>
      </c>
      <c r="L49" s="28">
        <f t="shared" si="1"/>
        <v>952.7</v>
      </c>
      <c r="M49" s="28">
        <f t="shared" si="2"/>
        <v>952.7</v>
      </c>
      <c r="N49" s="29">
        <f t="shared" si="3"/>
        <v>7.6041666666666662E-3</v>
      </c>
    </row>
    <row r="50" spans="1:14" ht="15.75" customHeight="1" x14ac:dyDescent="0.25">
      <c r="A50" s="30">
        <v>570206</v>
      </c>
      <c r="B50" s="24" t="s">
        <v>62</v>
      </c>
      <c r="C50" s="24" t="s">
        <v>117</v>
      </c>
      <c r="D50" s="26">
        <v>472.3</v>
      </c>
      <c r="E50" s="26">
        <v>0</v>
      </c>
      <c r="F50" s="26">
        <v>472.3</v>
      </c>
      <c r="G50" s="27">
        <v>0</v>
      </c>
      <c r="H50" s="27">
        <v>0</v>
      </c>
      <c r="I50" s="27">
        <v>0</v>
      </c>
      <c r="J50" s="27">
        <v>0</v>
      </c>
      <c r="K50" s="28">
        <f t="shared" si="0"/>
        <v>472.3</v>
      </c>
      <c r="L50" s="28">
        <f t="shared" si="1"/>
        <v>472.3</v>
      </c>
      <c r="M50" s="28">
        <f t="shared" si="2"/>
        <v>472.3</v>
      </c>
      <c r="N50" s="29">
        <f t="shared" si="3"/>
        <v>0</v>
      </c>
    </row>
    <row r="51" spans="1:14" ht="15.75" customHeight="1" x14ac:dyDescent="0.25">
      <c r="A51" s="30">
        <v>610105</v>
      </c>
      <c r="B51" s="24" t="s">
        <v>46</v>
      </c>
      <c r="C51" s="24" t="s">
        <v>71</v>
      </c>
      <c r="D51" s="26">
        <v>111102</v>
      </c>
      <c r="E51" s="26">
        <v>0</v>
      </c>
      <c r="F51" s="26">
        <v>111102</v>
      </c>
      <c r="G51" s="27">
        <v>91487</v>
      </c>
      <c r="H51" s="27">
        <v>8317</v>
      </c>
      <c r="I51" s="27">
        <v>8317</v>
      </c>
      <c r="J51" s="27">
        <v>6087.09</v>
      </c>
      <c r="K51" s="28">
        <f t="shared" si="0"/>
        <v>102785</v>
      </c>
      <c r="L51" s="28">
        <f t="shared" si="1"/>
        <v>102785</v>
      </c>
      <c r="M51" s="28">
        <f t="shared" si="2"/>
        <v>105014.91</v>
      </c>
      <c r="N51" s="29">
        <f t="shared" si="3"/>
        <v>7.4859138449352852E-2</v>
      </c>
    </row>
    <row r="52" spans="1:14" ht="15.75" customHeight="1" x14ac:dyDescent="0.25">
      <c r="A52" s="30">
        <v>610203</v>
      </c>
      <c r="B52" s="24" t="s">
        <v>47</v>
      </c>
      <c r="C52" s="24" t="s">
        <v>72</v>
      </c>
      <c r="D52" s="26">
        <v>24045.75</v>
      </c>
      <c r="E52" s="26">
        <v>0</v>
      </c>
      <c r="F52" s="26">
        <v>24045.75</v>
      </c>
      <c r="G52" s="27">
        <v>18697.25</v>
      </c>
      <c r="H52" s="27">
        <v>1699.75</v>
      </c>
      <c r="I52" s="27">
        <v>1699.75</v>
      </c>
      <c r="J52" s="27">
        <v>90.5</v>
      </c>
      <c r="K52" s="28">
        <f t="shared" si="0"/>
        <v>22346</v>
      </c>
      <c r="L52" s="28">
        <f t="shared" si="1"/>
        <v>22346</v>
      </c>
      <c r="M52" s="28">
        <f t="shared" si="2"/>
        <v>23955.25</v>
      </c>
      <c r="N52" s="29">
        <f t="shared" si="3"/>
        <v>7.0688167347660188E-2</v>
      </c>
    </row>
    <row r="53" spans="1:14" ht="15.75" customHeight="1" x14ac:dyDescent="0.25">
      <c r="A53" s="30">
        <v>610204</v>
      </c>
      <c r="B53" s="24" t="s">
        <v>47</v>
      </c>
      <c r="C53" s="24" t="s">
        <v>73</v>
      </c>
      <c r="D53" s="26">
        <v>10925</v>
      </c>
      <c r="E53" s="26">
        <v>0</v>
      </c>
      <c r="F53" s="26">
        <v>10925</v>
      </c>
      <c r="G53" s="27">
        <v>9093.26</v>
      </c>
      <c r="H53" s="27">
        <v>1026.74</v>
      </c>
      <c r="I53" s="27">
        <v>1026.74</v>
      </c>
      <c r="J53" s="27">
        <v>46.67</v>
      </c>
      <c r="K53" s="28">
        <f t="shared" si="0"/>
        <v>9898.26</v>
      </c>
      <c r="L53" s="28">
        <f t="shared" si="1"/>
        <v>9898.26</v>
      </c>
      <c r="M53" s="28">
        <f t="shared" si="2"/>
        <v>10878.33</v>
      </c>
      <c r="N53" s="29">
        <f t="shared" si="3"/>
        <v>9.398077803203661E-2</v>
      </c>
    </row>
    <row r="54" spans="1:14" ht="15.75" customHeight="1" x14ac:dyDescent="0.25">
      <c r="A54" s="30">
        <v>610510</v>
      </c>
      <c r="B54" s="24" t="s">
        <v>48</v>
      </c>
      <c r="C54" s="24" t="s">
        <v>74</v>
      </c>
      <c r="D54" s="26">
        <v>177447</v>
      </c>
      <c r="E54" s="26">
        <v>0</v>
      </c>
      <c r="F54" s="26">
        <v>177447</v>
      </c>
      <c r="G54" s="27">
        <v>132880</v>
      </c>
      <c r="H54" s="27">
        <v>12080</v>
      </c>
      <c r="I54" s="27">
        <v>12080</v>
      </c>
      <c r="J54" s="27">
        <v>10265.030000000001</v>
      </c>
      <c r="K54" s="28">
        <f t="shared" si="0"/>
        <v>165367</v>
      </c>
      <c r="L54" s="28">
        <f t="shared" si="1"/>
        <v>165367</v>
      </c>
      <c r="M54" s="28">
        <f t="shared" si="2"/>
        <v>167181.97</v>
      </c>
      <c r="N54" s="29">
        <f t="shared" si="3"/>
        <v>6.8076665145085577E-2</v>
      </c>
    </row>
    <row r="55" spans="1:14" ht="15.75" customHeight="1" x14ac:dyDescent="0.25">
      <c r="A55" s="30">
        <v>610512</v>
      </c>
      <c r="B55" s="24" t="s">
        <v>48</v>
      </c>
      <c r="C55" s="24" t="s">
        <v>75</v>
      </c>
      <c r="D55" s="26">
        <v>1</v>
      </c>
      <c r="E55" s="26">
        <v>0</v>
      </c>
      <c r="F55" s="26">
        <v>1</v>
      </c>
      <c r="G55" s="27">
        <v>0</v>
      </c>
      <c r="H55" s="27">
        <v>0</v>
      </c>
      <c r="I55" s="27">
        <v>0</v>
      </c>
      <c r="J55" s="27">
        <v>0</v>
      </c>
      <c r="K55" s="28">
        <f t="shared" si="0"/>
        <v>1</v>
      </c>
      <c r="L55" s="28">
        <f t="shared" si="1"/>
        <v>1</v>
      </c>
      <c r="M55" s="28">
        <f t="shared" si="2"/>
        <v>1</v>
      </c>
      <c r="N55" s="29">
        <f t="shared" si="3"/>
        <v>0</v>
      </c>
    </row>
    <row r="56" spans="1:14" ht="15.75" customHeight="1" x14ac:dyDescent="0.25">
      <c r="A56" s="30">
        <v>610601</v>
      </c>
      <c r="B56" s="24" t="s">
        <v>49</v>
      </c>
      <c r="C56" s="24" t="s">
        <v>76</v>
      </c>
      <c r="D56" s="26">
        <v>27844.98</v>
      </c>
      <c r="E56" s="26">
        <v>0</v>
      </c>
      <c r="F56" s="26">
        <v>27844.98</v>
      </c>
      <c r="G56" s="27">
        <v>21651.37</v>
      </c>
      <c r="H56" s="27">
        <v>1968.36</v>
      </c>
      <c r="I56" s="27">
        <v>1968.36</v>
      </c>
      <c r="J56" s="27">
        <v>0</v>
      </c>
      <c r="K56" s="28">
        <f t="shared" si="0"/>
        <v>25876.62</v>
      </c>
      <c r="L56" s="28">
        <f t="shared" si="1"/>
        <v>25876.62</v>
      </c>
      <c r="M56" s="28">
        <f t="shared" si="2"/>
        <v>27844.98</v>
      </c>
      <c r="N56" s="29">
        <f t="shared" si="3"/>
        <v>7.0689941238959414E-2</v>
      </c>
    </row>
    <row r="57" spans="1:14" ht="15.75" customHeight="1" x14ac:dyDescent="0.25">
      <c r="A57" s="30">
        <v>610602</v>
      </c>
      <c r="B57" s="24" t="s">
        <v>49</v>
      </c>
      <c r="C57" s="24" t="s">
        <v>77</v>
      </c>
      <c r="D57" s="26">
        <v>18465.89</v>
      </c>
      <c r="E57" s="26">
        <v>0</v>
      </c>
      <c r="F57" s="26">
        <v>18465.89</v>
      </c>
      <c r="G57" s="27">
        <v>15506.85</v>
      </c>
      <c r="H57" s="27">
        <v>1025.19</v>
      </c>
      <c r="I57" s="27">
        <v>1025.19</v>
      </c>
      <c r="J57" s="27">
        <v>555.54</v>
      </c>
      <c r="K57" s="28">
        <f t="shared" si="0"/>
        <v>17440.7</v>
      </c>
      <c r="L57" s="28">
        <f t="shared" si="1"/>
        <v>17440.7</v>
      </c>
      <c r="M57" s="28">
        <f t="shared" si="2"/>
        <v>17910.349999999999</v>
      </c>
      <c r="N57" s="29">
        <f t="shared" si="3"/>
        <v>5.5518038935572563E-2</v>
      </c>
    </row>
    <row r="58" spans="1:14" ht="15.75" customHeight="1" x14ac:dyDescent="0.25">
      <c r="A58" s="30">
        <v>610707</v>
      </c>
      <c r="B58" s="24" t="s">
        <v>50</v>
      </c>
      <c r="C58" s="24" t="s">
        <v>78</v>
      </c>
      <c r="D58" s="26">
        <v>17195</v>
      </c>
      <c r="E58" s="26">
        <v>0</v>
      </c>
      <c r="F58" s="26">
        <v>17195</v>
      </c>
      <c r="G58" s="27">
        <v>0</v>
      </c>
      <c r="H58" s="27">
        <v>0</v>
      </c>
      <c r="I58" s="27">
        <v>0</v>
      </c>
      <c r="J58" s="27">
        <v>0</v>
      </c>
      <c r="K58" s="28">
        <f t="shared" si="0"/>
        <v>17195</v>
      </c>
      <c r="L58" s="28">
        <f t="shared" si="1"/>
        <v>17195</v>
      </c>
      <c r="M58" s="28">
        <f t="shared" si="2"/>
        <v>17195</v>
      </c>
      <c r="N58" s="29">
        <f t="shared" si="3"/>
        <v>0</v>
      </c>
    </row>
    <row r="59" spans="1:14" ht="15.75" customHeight="1" x14ac:dyDescent="0.25">
      <c r="A59" s="30">
        <v>630101</v>
      </c>
      <c r="B59" s="24" t="s">
        <v>51</v>
      </c>
      <c r="C59" s="24" t="s">
        <v>118</v>
      </c>
      <c r="D59" s="26">
        <v>1200</v>
      </c>
      <c r="E59" s="26">
        <v>0</v>
      </c>
      <c r="F59" s="26">
        <v>1200</v>
      </c>
      <c r="G59" s="27">
        <v>1200</v>
      </c>
      <c r="H59" s="27">
        <v>4.5999999999999996</v>
      </c>
      <c r="I59" s="27">
        <v>4.5999999999999996</v>
      </c>
      <c r="J59" s="27">
        <v>4.5999999999999996</v>
      </c>
      <c r="K59" s="28">
        <f t="shared" si="0"/>
        <v>1195.4000000000001</v>
      </c>
      <c r="L59" s="28">
        <f t="shared" si="1"/>
        <v>1195.4000000000001</v>
      </c>
      <c r="M59" s="28">
        <f t="shared" si="2"/>
        <v>1195.4000000000001</v>
      </c>
      <c r="N59" s="29">
        <f t="shared" si="3"/>
        <v>3.8333333333333331E-3</v>
      </c>
    </row>
    <row r="60" spans="1:14" ht="15.75" customHeight="1" x14ac:dyDescent="0.25">
      <c r="A60" s="30">
        <v>630104</v>
      </c>
      <c r="B60" s="24" t="s">
        <v>51</v>
      </c>
      <c r="C60" s="24" t="s">
        <v>79</v>
      </c>
      <c r="D60" s="26">
        <v>6000</v>
      </c>
      <c r="E60" s="26">
        <v>0</v>
      </c>
      <c r="F60" s="26">
        <v>6000</v>
      </c>
      <c r="G60" s="27">
        <v>6000</v>
      </c>
      <c r="H60" s="27">
        <v>312.66000000000003</v>
      </c>
      <c r="I60" s="27">
        <v>312.66000000000003</v>
      </c>
      <c r="J60" s="27">
        <v>0</v>
      </c>
      <c r="K60" s="28">
        <f t="shared" si="0"/>
        <v>5687.34</v>
      </c>
      <c r="L60" s="28">
        <f t="shared" si="1"/>
        <v>5687.34</v>
      </c>
      <c r="M60" s="28">
        <f t="shared" si="2"/>
        <v>6000</v>
      </c>
      <c r="N60" s="29">
        <f t="shared" si="3"/>
        <v>5.2110000000000004E-2</v>
      </c>
    </row>
    <row r="61" spans="1:14" ht="15.75" customHeight="1" x14ac:dyDescent="0.25">
      <c r="A61" s="30">
        <v>630105</v>
      </c>
      <c r="B61" s="24" t="s">
        <v>51</v>
      </c>
      <c r="C61" s="24" t="s">
        <v>80</v>
      </c>
      <c r="D61" s="26">
        <v>1200</v>
      </c>
      <c r="E61" s="26">
        <v>0</v>
      </c>
      <c r="F61" s="26">
        <v>1200</v>
      </c>
      <c r="G61" s="27">
        <v>597.6</v>
      </c>
      <c r="H61" s="27">
        <v>0</v>
      </c>
      <c r="I61" s="27">
        <v>0</v>
      </c>
      <c r="J61" s="27">
        <v>0</v>
      </c>
      <c r="K61" s="28">
        <f t="shared" si="0"/>
        <v>1200</v>
      </c>
      <c r="L61" s="28">
        <f t="shared" si="1"/>
        <v>1200</v>
      </c>
      <c r="M61" s="28">
        <f t="shared" si="2"/>
        <v>1200</v>
      </c>
      <c r="N61" s="29">
        <f t="shared" si="3"/>
        <v>0</v>
      </c>
    </row>
    <row r="62" spans="1:14" ht="15.75" customHeight="1" x14ac:dyDescent="0.25">
      <c r="A62" s="30">
        <v>630204</v>
      </c>
      <c r="B62" s="24" t="s">
        <v>52</v>
      </c>
      <c r="C62" s="24" t="s">
        <v>119</v>
      </c>
      <c r="D62" s="26">
        <v>55099.85</v>
      </c>
      <c r="E62" s="26">
        <v>0</v>
      </c>
      <c r="F62" s="26">
        <v>55099.85</v>
      </c>
      <c r="G62" s="27">
        <v>0</v>
      </c>
      <c r="H62" s="27">
        <v>0</v>
      </c>
      <c r="I62" s="27">
        <v>0</v>
      </c>
      <c r="J62" s="27">
        <v>0</v>
      </c>
      <c r="K62" s="28">
        <f t="shared" si="0"/>
        <v>55099.85</v>
      </c>
      <c r="L62" s="28">
        <f t="shared" si="1"/>
        <v>55099.85</v>
      </c>
      <c r="M62" s="28">
        <f t="shared" si="2"/>
        <v>55099.85</v>
      </c>
      <c r="N62" s="29">
        <f t="shared" si="3"/>
        <v>0</v>
      </c>
    </row>
    <row r="63" spans="1:14" ht="15.75" customHeight="1" x14ac:dyDescent="0.25">
      <c r="A63" s="30">
        <v>630207</v>
      </c>
      <c r="B63" s="24" t="s">
        <v>52</v>
      </c>
      <c r="C63" s="24" t="s">
        <v>120</v>
      </c>
      <c r="D63" s="26">
        <v>10800</v>
      </c>
      <c r="E63" s="26">
        <v>0</v>
      </c>
      <c r="F63" s="26">
        <v>10800</v>
      </c>
      <c r="G63" s="27">
        <v>0</v>
      </c>
      <c r="H63" s="27">
        <v>0</v>
      </c>
      <c r="I63" s="27">
        <v>0</v>
      </c>
      <c r="J63" s="27">
        <v>0</v>
      </c>
      <c r="K63" s="28">
        <f t="shared" si="0"/>
        <v>10800</v>
      </c>
      <c r="L63" s="28">
        <f t="shared" si="1"/>
        <v>10800</v>
      </c>
      <c r="M63" s="28">
        <f t="shared" si="2"/>
        <v>10800</v>
      </c>
      <c r="N63" s="29">
        <f t="shared" si="3"/>
        <v>0</v>
      </c>
    </row>
    <row r="64" spans="1:14" ht="15.75" customHeight="1" x14ac:dyDescent="0.25">
      <c r="A64" s="30">
        <v>630208</v>
      </c>
      <c r="B64" s="24" t="s">
        <v>52</v>
      </c>
      <c r="C64" s="24" t="s">
        <v>121</v>
      </c>
      <c r="D64" s="26">
        <v>100000.05</v>
      </c>
      <c r="E64" s="26">
        <v>0</v>
      </c>
      <c r="F64" s="26">
        <v>100000.05</v>
      </c>
      <c r="G64" s="27">
        <v>21473.46</v>
      </c>
      <c r="H64" s="27">
        <v>7086.58</v>
      </c>
      <c r="I64" s="27">
        <v>7086.58</v>
      </c>
      <c r="J64" s="27">
        <v>6944.85</v>
      </c>
      <c r="K64" s="28">
        <f t="shared" si="0"/>
        <v>92913.47</v>
      </c>
      <c r="L64" s="28">
        <f t="shared" si="1"/>
        <v>92913.47</v>
      </c>
      <c r="M64" s="28">
        <f t="shared" si="2"/>
        <v>93055.2</v>
      </c>
      <c r="N64" s="29">
        <f t="shared" si="3"/>
        <v>7.0865764567117712E-2</v>
      </c>
    </row>
    <row r="65" spans="1:14" ht="15.75" customHeight="1" x14ac:dyDescent="0.25">
      <c r="A65" s="30">
        <v>630255</v>
      </c>
      <c r="B65" s="24" t="s">
        <v>52</v>
      </c>
      <c r="C65" s="24" t="s">
        <v>87</v>
      </c>
      <c r="D65" s="26">
        <v>6200</v>
      </c>
      <c r="E65" s="26">
        <v>0</v>
      </c>
      <c r="F65" s="26">
        <v>6200</v>
      </c>
      <c r="G65" s="27">
        <v>4314.3500000000004</v>
      </c>
      <c r="H65" s="27">
        <v>634.35</v>
      </c>
      <c r="I65" s="27">
        <v>634.35</v>
      </c>
      <c r="J65" s="27">
        <v>540.35</v>
      </c>
      <c r="K65" s="28">
        <f t="shared" si="0"/>
        <v>5565.65</v>
      </c>
      <c r="L65" s="28">
        <f t="shared" si="1"/>
        <v>5565.65</v>
      </c>
      <c r="M65" s="28">
        <f t="shared" si="2"/>
        <v>5659.65</v>
      </c>
      <c r="N65" s="29">
        <f t="shared" si="3"/>
        <v>0.10231451612903227</v>
      </c>
    </row>
    <row r="66" spans="1:14" ht="15.75" customHeight="1" x14ac:dyDescent="0.25">
      <c r="A66" s="30">
        <v>630301</v>
      </c>
      <c r="B66" s="24" t="s">
        <v>53</v>
      </c>
      <c r="C66" s="24" t="s">
        <v>88</v>
      </c>
      <c r="D66" s="26">
        <v>500</v>
      </c>
      <c r="E66" s="26">
        <v>0</v>
      </c>
      <c r="F66" s="26">
        <v>500</v>
      </c>
      <c r="G66" s="27">
        <v>0</v>
      </c>
      <c r="H66" s="27">
        <v>0</v>
      </c>
      <c r="I66" s="27">
        <v>0</v>
      </c>
      <c r="J66" s="27">
        <v>0</v>
      </c>
      <c r="K66" s="28">
        <f t="shared" si="0"/>
        <v>500</v>
      </c>
      <c r="L66" s="28">
        <f t="shared" si="1"/>
        <v>500</v>
      </c>
      <c r="M66" s="28">
        <f t="shared" si="2"/>
        <v>500</v>
      </c>
      <c r="N66" s="29">
        <f t="shared" si="3"/>
        <v>0</v>
      </c>
    </row>
    <row r="67" spans="1:14" ht="15.75" customHeight="1" x14ac:dyDescent="0.25">
      <c r="A67" s="30">
        <v>630303</v>
      </c>
      <c r="B67" s="24" t="s">
        <v>53</v>
      </c>
      <c r="C67" s="24" t="s">
        <v>89</v>
      </c>
      <c r="D67" s="26">
        <v>500</v>
      </c>
      <c r="E67" s="26">
        <v>0</v>
      </c>
      <c r="F67" s="26">
        <v>500</v>
      </c>
      <c r="G67" s="27">
        <v>0</v>
      </c>
      <c r="H67" s="27">
        <v>0</v>
      </c>
      <c r="I67" s="27">
        <v>0</v>
      </c>
      <c r="J67" s="27">
        <v>0</v>
      </c>
      <c r="K67" s="28">
        <f t="shared" si="0"/>
        <v>500</v>
      </c>
      <c r="L67" s="28">
        <f t="shared" si="1"/>
        <v>500</v>
      </c>
      <c r="M67" s="28">
        <f t="shared" si="2"/>
        <v>500</v>
      </c>
      <c r="N67" s="29">
        <f t="shared" ref="N67:N106" si="4">+H67/F67</f>
        <v>0</v>
      </c>
    </row>
    <row r="68" spans="1:14" ht="15.75" customHeight="1" x14ac:dyDescent="0.25">
      <c r="A68" s="30">
        <v>630304</v>
      </c>
      <c r="B68" s="24" t="s">
        <v>53</v>
      </c>
      <c r="C68" s="24" t="s">
        <v>122</v>
      </c>
      <c r="D68" s="26">
        <v>1</v>
      </c>
      <c r="E68" s="26">
        <v>0</v>
      </c>
      <c r="F68" s="26">
        <v>1</v>
      </c>
      <c r="G68" s="27">
        <v>0</v>
      </c>
      <c r="H68" s="27">
        <v>0</v>
      </c>
      <c r="I68" s="27">
        <v>0</v>
      </c>
      <c r="J68" s="27">
        <v>0</v>
      </c>
      <c r="K68" s="28">
        <f t="shared" ref="K68:K106" si="5">+F68-H68</f>
        <v>1</v>
      </c>
      <c r="L68" s="28">
        <f t="shared" ref="L68:L106" si="6">+F68-I68</f>
        <v>1</v>
      </c>
      <c r="M68" s="28">
        <f t="shared" ref="M68:M106" si="7">+F68-J68</f>
        <v>1</v>
      </c>
      <c r="N68" s="29">
        <f t="shared" si="4"/>
        <v>0</v>
      </c>
    </row>
    <row r="69" spans="1:14" ht="15.75" customHeight="1" x14ac:dyDescent="0.25">
      <c r="A69" s="30">
        <v>630402</v>
      </c>
      <c r="B69" s="24" t="s">
        <v>54</v>
      </c>
      <c r="C69" s="24" t="s">
        <v>123</v>
      </c>
      <c r="D69" s="26">
        <v>22000</v>
      </c>
      <c r="E69" s="26">
        <v>0</v>
      </c>
      <c r="F69" s="26">
        <v>22000</v>
      </c>
      <c r="G69" s="27">
        <v>0</v>
      </c>
      <c r="H69" s="27">
        <v>0</v>
      </c>
      <c r="I69" s="27">
        <v>0</v>
      </c>
      <c r="J69" s="27">
        <v>0</v>
      </c>
      <c r="K69" s="28">
        <f t="shared" si="5"/>
        <v>22000</v>
      </c>
      <c r="L69" s="28">
        <f t="shared" si="6"/>
        <v>22000</v>
      </c>
      <c r="M69" s="28">
        <f t="shared" si="7"/>
        <v>22000</v>
      </c>
      <c r="N69" s="29">
        <f t="shared" si="4"/>
        <v>0</v>
      </c>
    </row>
    <row r="70" spans="1:14" ht="15.75" customHeight="1" x14ac:dyDescent="0.25">
      <c r="A70" s="30">
        <v>630403</v>
      </c>
      <c r="B70" s="24" t="s">
        <v>54</v>
      </c>
      <c r="C70" s="24" t="s">
        <v>91</v>
      </c>
      <c r="D70" s="26">
        <v>6200</v>
      </c>
      <c r="E70" s="26">
        <v>0</v>
      </c>
      <c r="F70" s="26">
        <v>6200</v>
      </c>
      <c r="G70" s="27">
        <v>0</v>
      </c>
      <c r="H70" s="27">
        <v>0</v>
      </c>
      <c r="I70" s="27">
        <v>0</v>
      </c>
      <c r="J70" s="27">
        <v>0</v>
      </c>
      <c r="K70" s="28">
        <f t="shared" si="5"/>
        <v>6200</v>
      </c>
      <c r="L70" s="28">
        <f t="shared" si="6"/>
        <v>6200</v>
      </c>
      <c r="M70" s="28">
        <f t="shared" si="7"/>
        <v>6200</v>
      </c>
      <c r="N70" s="29">
        <f t="shared" si="4"/>
        <v>0</v>
      </c>
    </row>
    <row r="71" spans="1:14" ht="15.75" customHeight="1" x14ac:dyDescent="0.25">
      <c r="A71" s="30">
        <v>630404</v>
      </c>
      <c r="B71" s="24" t="s">
        <v>54</v>
      </c>
      <c r="C71" s="24" t="s">
        <v>124</v>
      </c>
      <c r="D71" s="26">
        <v>104382</v>
      </c>
      <c r="E71" s="26">
        <v>0</v>
      </c>
      <c r="F71" s="26">
        <v>104382</v>
      </c>
      <c r="G71" s="27">
        <v>0</v>
      </c>
      <c r="H71" s="27">
        <v>0</v>
      </c>
      <c r="I71" s="27">
        <v>0</v>
      </c>
      <c r="J71" s="27">
        <v>0</v>
      </c>
      <c r="K71" s="28">
        <f t="shared" si="5"/>
        <v>104382</v>
      </c>
      <c r="L71" s="28">
        <f t="shared" si="6"/>
        <v>104382</v>
      </c>
      <c r="M71" s="28">
        <f t="shared" si="7"/>
        <v>104382</v>
      </c>
      <c r="N71" s="29">
        <f t="shared" si="4"/>
        <v>0</v>
      </c>
    </row>
    <row r="72" spans="1:14" ht="15.75" customHeight="1" x14ac:dyDescent="0.25">
      <c r="A72" s="30">
        <v>630405</v>
      </c>
      <c r="B72" s="24" t="s">
        <v>54</v>
      </c>
      <c r="C72" s="24" t="s">
        <v>125</v>
      </c>
      <c r="D72" s="26">
        <v>19900</v>
      </c>
      <c r="E72" s="26">
        <v>0</v>
      </c>
      <c r="F72" s="26">
        <v>19900</v>
      </c>
      <c r="G72" s="27">
        <v>784</v>
      </c>
      <c r="H72" s="27">
        <v>132.19999999999999</v>
      </c>
      <c r="I72" s="27">
        <v>132.19999999999999</v>
      </c>
      <c r="J72" s="27">
        <v>0</v>
      </c>
      <c r="K72" s="28">
        <f t="shared" si="5"/>
        <v>19767.8</v>
      </c>
      <c r="L72" s="28">
        <f t="shared" si="6"/>
        <v>19767.8</v>
      </c>
      <c r="M72" s="28">
        <f t="shared" si="7"/>
        <v>19900</v>
      </c>
      <c r="N72" s="29">
        <f t="shared" si="4"/>
        <v>6.6432160804020092E-3</v>
      </c>
    </row>
    <row r="73" spans="1:14" ht="15.75" customHeight="1" x14ac:dyDescent="0.25">
      <c r="A73" s="30">
        <v>630502</v>
      </c>
      <c r="B73" s="24" t="s">
        <v>55</v>
      </c>
      <c r="C73" s="24" t="s">
        <v>126</v>
      </c>
      <c r="D73" s="26">
        <v>15000</v>
      </c>
      <c r="E73" s="26">
        <v>0</v>
      </c>
      <c r="F73" s="26">
        <v>15000</v>
      </c>
      <c r="G73" s="27">
        <v>0</v>
      </c>
      <c r="H73" s="27">
        <v>0</v>
      </c>
      <c r="I73" s="27">
        <v>0</v>
      </c>
      <c r="J73" s="27">
        <v>19.600000000000001</v>
      </c>
      <c r="K73" s="28">
        <f t="shared" si="5"/>
        <v>15000</v>
      </c>
      <c r="L73" s="28">
        <f t="shared" si="6"/>
        <v>15000</v>
      </c>
      <c r="M73" s="28">
        <f t="shared" si="7"/>
        <v>14980.4</v>
      </c>
      <c r="N73" s="29">
        <f t="shared" si="4"/>
        <v>0</v>
      </c>
    </row>
    <row r="74" spans="1:14" ht="15.75" customHeight="1" x14ac:dyDescent="0.25">
      <c r="A74" s="30">
        <v>630601</v>
      </c>
      <c r="B74" s="24" t="s">
        <v>63</v>
      </c>
      <c r="C74" s="24" t="s">
        <v>127</v>
      </c>
      <c r="D74" s="26">
        <v>30000</v>
      </c>
      <c r="E74" s="26">
        <v>0</v>
      </c>
      <c r="F74" s="26">
        <v>30000</v>
      </c>
      <c r="G74" s="27">
        <v>0</v>
      </c>
      <c r="H74" s="27">
        <v>0</v>
      </c>
      <c r="I74" s="27">
        <v>0</v>
      </c>
      <c r="J74" s="27">
        <v>0</v>
      </c>
      <c r="K74" s="28">
        <f t="shared" si="5"/>
        <v>30000</v>
      </c>
      <c r="L74" s="28">
        <f t="shared" si="6"/>
        <v>30000</v>
      </c>
      <c r="M74" s="28">
        <f t="shared" si="7"/>
        <v>30000</v>
      </c>
      <c r="N74" s="29">
        <f t="shared" si="4"/>
        <v>0</v>
      </c>
    </row>
    <row r="75" spans="1:14" ht="15.75" customHeight="1" x14ac:dyDescent="0.25">
      <c r="A75" s="30">
        <v>630603</v>
      </c>
      <c r="B75" s="24" t="s">
        <v>63</v>
      </c>
      <c r="C75" s="24" t="s">
        <v>128</v>
      </c>
      <c r="D75" s="26">
        <v>6200</v>
      </c>
      <c r="E75" s="26">
        <v>0</v>
      </c>
      <c r="F75" s="26">
        <v>6200</v>
      </c>
      <c r="G75" s="27">
        <v>0</v>
      </c>
      <c r="H75" s="27">
        <v>0</v>
      </c>
      <c r="I75" s="27">
        <v>0</v>
      </c>
      <c r="J75" s="27">
        <v>0</v>
      </c>
      <c r="K75" s="28">
        <f t="shared" si="5"/>
        <v>6200</v>
      </c>
      <c r="L75" s="28">
        <f t="shared" si="6"/>
        <v>6200</v>
      </c>
      <c r="M75" s="28">
        <f t="shared" si="7"/>
        <v>6200</v>
      </c>
      <c r="N75" s="29">
        <f t="shared" si="4"/>
        <v>0</v>
      </c>
    </row>
    <row r="76" spans="1:14" ht="15.75" customHeight="1" x14ac:dyDescent="0.25">
      <c r="A76" s="30">
        <v>630606</v>
      </c>
      <c r="B76" s="24" t="s">
        <v>63</v>
      </c>
      <c r="C76" s="24" t="s">
        <v>96</v>
      </c>
      <c r="D76" s="26">
        <v>4000</v>
      </c>
      <c r="E76" s="26">
        <v>0</v>
      </c>
      <c r="F76" s="26">
        <v>4000</v>
      </c>
      <c r="G76" s="27">
        <v>0</v>
      </c>
      <c r="H76" s="27">
        <v>0</v>
      </c>
      <c r="I76" s="27">
        <v>0</v>
      </c>
      <c r="J76" s="27">
        <v>0</v>
      </c>
      <c r="K76" s="28">
        <f t="shared" si="5"/>
        <v>4000</v>
      </c>
      <c r="L76" s="28">
        <f t="shared" si="6"/>
        <v>4000</v>
      </c>
      <c r="M76" s="28">
        <f t="shared" si="7"/>
        <v>4000</v>
      </c>
      <c r="N76" s="29">
        <f t="shared" si="4"/>
        <v>0</v>
      </c>
    </row>
    <row r="77" spans="1:14" ht="15.75" customHeight="1" x14ac:dyDescent="0.25">
      <c r="A77" s="30">
        <v>630609</v>
      </c>
      <c r="B77" s="24" t="s">
        <v>63</v>
      </c>
      <c r="C77" s="24" t="s">
        <v>129</v>
      </c>
      <c r="D77" s="26">
        <v>60000</v>
      </c>
      <c r="E77" s="26">
        <v>0</v>
      </c>
      <c r="F77" s="26">
        <v>60000</v>
      </c>
      <c r="G77" s="27">
        <v>0</v>
      </c>
      <c r="H77" s="27">
        <v>0</v>
      </c>
      <c r="I77" s="27">
        <v>0</v>
      </c>
      <c r="J77" s="27">
        <v>0</v>
      </c>
      <c r="K77" s="28">
        <f t="shared" si="5"/>
        <v>60000</v>
      </c>
      <c r="L77" s="28">
        <f t="shared" si="6"/>
        <v>60000</v>
      </c>
      <c r="M77" s="28">
        <f t="shared" si="7"/>
        <v>60000</v>
      </c>
      <c r="N77" s="29">
        <f t="shared" si="4"/>
        <v>0</v>
      </c>
    </row>
    <row r="78" spans="1:14" ht="15.75" customHeight="1" x14ac:dyDescent="0.25">
      <c r="A78" s="30">
        <v>630701</v>
      </c>
      <c r="B78" s="24" t="s">
        <v>57</v>
      </c>
      <c r="C78" s="24" t="s">
        <v>130</v>
      </c>
      <c r="D78" s="26">
        <v>68000</v>
      </c>
      <c r="E78" s="26">
        <v>0</v>
      </c>
      <c r="F78" s="26">
        <v>68000</v>
      </c>
      <c r="G78" s="27">
        <v>0</v>
      </c>
      <c r="H78" s="27">
        <v>0</v>
      </c>
      <c r="I78" s="27">
        <v>0</v>
      </c>
      <c r="J78" s="27">
        <v>0</v>
      </c>
      <c r="K78" s="28">
        <f t="shared" si="5"/>
        <v>68000</v>
      </c>
      <c r="L78" s="28">
        <f t="shared" si="6"/>
        <v>68000</v>
      </c>
      <c r="M78" s="28">
        <f t="shared" si="7"/>
        <v>68000</v>
      </c>
      <c r="N78" s="29">
        <f t="shared" si="4"/>
        <v>0</v>
      </c>
    </row>
    <row r="79" spans="1:14" ht="15.75" customHeight="1" x14ac:dyDescent="0.25">
      <c r="A79" s="30">
        <v>630703</v>
      </c>
      <c r="B79" s="24" t="s">
        <v>57</v>
      </c>
      <c r="C79" s="24" t="s">
        <v>100</v>
      </c>
      <c r="D79" s="26">
        <v>7200</v>
      </c>
      <c r="E79" s="26">
        <v>0</v>
      </c>
      <c r="F79" s="26">
        <v>7200</v>
      </c>
      <c r="G79" s="27">
        <v>5471.67</v>
      </c>
      <c r="H79" s="27">
        <v>762.5</v>
      </c>
      <c r="I79" s="27">
        <v>762.5</v>
      </c>
      <c r="J79" s="27">
        <v>0</v>
      </c>
      <c r="K79" s="28">
        <f t="shared" si="5"/>
        <v>6437.5</v>
      </c>
      <c r="L79" s="28">
        <f t="shared" si="6"/>
        <v>6437.5</v>
      </c>
      <c r="M79" s="28">
        <f t="shared" si="7"/>
        <v>7200</v>
      </c>
      <c r="N79" s="29">
        <f t="shared" si="4"/>
        <v>0.10590277777777778</v>
      </c>
    </row>
    <row r="80" spans="1:14" ht="15.75" customHeight="1" x14ac:dyDescent="0.25">
      <c r="A80" s="30">
        <v>630802</v>
      </c>
      <c r="B80" s="24" t="s">
        <v>64</v>
      </c>
      <c r="C80" s="24" t="s">
        <v>131</v>
      </c>
      <c r="D80" s="26">
        <v>3700</v>
      </c>
      <c r="E80" s="26">
        <v>0</v>
      </c>
      <c r="F80" s="26">
        <v>3700</v>
      </c>
      <c r="G80" s="27">
        <v>0</v>
      </c>
      <c r="H80" s="27">
        <v>0</v>
      </c>
      <c r="I80" s="27">
        <v>0</v>
      </c>
      <c r="J80" s="27">
        <v>762.5</v>
      </c>
      <c r="K80" s="28">
        <f t="shared" si="5"/>
        <v>3700</v>
      </c>
      <c r="L80" s="28">
        <f t="shared" si="6"/>
        <v>3700</v>
      </c>
      <c r="M80" s="28">
        <f t="shared" si="7"/>
        <v>2937.5</v>
      </c>
      <c r="N80" s="29">
        <f t="shared" si="4"/>
        <v>0</v>
      </c>
    </row>
    <row r="81" spans="1:14" ht="15.75" customHeight="1" x14ac:dyDescent="0.25">
      <c r="A81" s="30">
        <v>630804</v>
      </c>
      <c r="B81" s="24" t="s">
        <v>64</v>
      </c>
      <c r="C81" s="24" t="s">
        <v>102</v>
      </c>
      <c r="D81" s="26">
        <v>4500</v>
      </c>
      <c r="E81" s="26">
        <v>0</v>
      </c>
      <c r="F81" s="26">
        <v>4500</v>
      </c>
      <c r="G81" s="27">
        <v>0</v>
      </c>
      <c r="H81" s="27">
        <v>0</v>
      </c>
      <c r="I81" s="27">
        <v>0</v>
      </c>
      <c r="J81" s="27">
        <v>0</v>
      </c>
      <c r="K81" s="28">
        <f t="shared" si="5"/>
        <v>4500</v>
      </c>
      <c r="L81" s="28">
        <f t="shared" si="6"/>
        <v>4500</v>
      </c>
      <c r="M81" s="28">
        <f t="shared" si="7"/>
        <v>4500</v>
      </c>
      <c r="N81" s="29">
        <f t="shared" si="4"/>
        <v>0</v>
      </c>
    </row>
    <row r="82" spans="1:14" ht="15.75" customHeight="1" x14ac:dyDescent="0.25">
      <c r="A82" s="30">
        <v>630807</v>
      </c>
      <c r="B82" s="24" t="s">
        <v>64</v>
      </c>
      <c r="C82" s="24" t="s">
        <v>104</v>
      </c>
      <c r="D82" s="26">
        <v>500</v>
      </c>
      <c r="E82" s="26">
        <v>0</v>
      </c>
      <c r="F82" s="26">
        <v>500</v>
      </c>
      <c r="G82" s="27">
        <v>0</v>
      </c>
      <c r="H82" s="27">
        <v>0</v>
      </c>
      <c r="I82" s="27">
        <v>0</v>
      </c>
      <c r="J82" s="27">
        <v>0</v>
      </c>
      <c r="K82" s="28">
        <f t="shared" si="5"/>
        <v>500</v>
      </c>
      <c r="L82" s="28">
        <f t="shared" si="6"/>
        <v>500</v>
      </c>
      <c r="M82" s="28">
        <f t="shared" si="7"/>
        <v>500</v>
      </c>
      <c r="N82" s="29">
        <f t="shared" si="4"/>
        <v>0</v>
      </c>
    </row>
    <row r="83" spans="1:14" ht="15.75" customHeight="1" x14ac:dyDescent="0.25">
      <c r="A83" s="30">
        <v>630811</v>
      </c>
      <c r="B83" s="24" t="s">
        <v>64</v>
      </c>
      <c r="C83" s="24" t="s">
        <v>132</v>
      </c>
      <c r="D83" s="26">
        <v>1099</v>
      </c>
      <c r="E83" s="26">
        <v>0</v>
      </c>
      <c r="F83" s="26">
        <v>1099</v>
      </c>
      <c r="G83" s="27">
        <v>0</v>
      </c>
      <c r="H83" s="27">
        <v>0</v>
      </c>
      <c r="I83" s="27">
        <v>0</v>
      </c>
      <c r="J83" s="27">
        <v>0</v>
      </c>
      <c r="K83" s="28">
        <f t="shared" si="5"/>
        <v>1099</v>
      </c>
      <c r="L83" s="28">
        <f t="shared" si="6"/>
        <v>1099</v>
      </c>
      <c r="M83" s="28">
        <f t="shared" si="7"/>
        <v>1099</v>
      </c>
      <c r="N83" s="29">
        <f t="shared" si="4"/>
        <v>0</v>
      </c>
    </row>
    <row r="84" spans="1:14" ht="15.75" customHeight="1" x14ac:dyDescent="0.25">
      <c r="A84" s="30">
        <v>630813</v>
      </c>
      <c r="B84" s="24" t="s">
        <v>64</v>
      </c>
      <c r="C84" s="24" t="s">
        <v>106</v>
      </c>
      <c r="D84" s="26">
        <v>12000</v>
      </c>
      <c r="E84" s="26">
        <v>0</v>
      </c>
      <c r="F84" s="26">
        <v>12000</v>
      </c>
      <c r="G84" s="27">
        <v>903.29</v>
      </c>
      <c r="H84" s="27">
        <v>626.6</v>
      </c>
      <c r="I84" s="27">
        <v>626.6</v>
      </c>
      <c r="J84" s="27">
        <v>0</v>
      </c>
      <c r="K84" s="28">
        <f t="shared" si="5"/>
        <v>11373.4</v>
      </c>
      <c r="L84" s="28">
        <f t="shared" si="6"/>
        <v>11373.4</v>
      </c>
      <c r="M84" s="28">
        <f t="shared" si="7"/>
        <v>12000</v>
      </c>
      <c r="N84" s="29">
        <f t="shared" si="4"/>
        <v>5.2216666666666668E-2</v>
      </c>
    </row>
    <row r="85" spans="1:14" ht="15.75" customHeight="1" x14ac:dyDescent="0.25">
      <c r="A85" s="30">
        <v>631404</v>
      </c>
      <c r="B85" s="24" t="s">
        <v>59</v>
      </c>
      <c r="C85" s="24" t="s">
        <v>133</v>
      </c>
      <c r="D85" s="26">
        <v>1500</v>
      </c>
      <c r="E85" s="26">
        <v>0</v>
      </c>
      <c r="F85" s="26">
        <v>1500</v>
      </c>
      <c r="G85" s="27">
        <v>0</v>
      </c>
      <c r="H85" s="27">
        <v>0</v>
      </c>
      <c r="I85" s="27">
        <v>0</v>
      </c>
      <c r="J85" s="27">
        <v>203.12</v>
      </c>
      <c r="K85" s="28">
        <f t="shared" si="5"/>
        <v>1500</v>
      </c>
      <c r="L85" s="28">
        <f t="shared" si="6"/>
        <v>1500</v>
      </c>
      <c r="M85" s="28">
        <f t="shared" si="7"/>
        <v>1296.8800000000001</v>
      </c>
      <c r="N85" s="29">
        <f t="shared" si="4"/>
        <v>0</v>
      </c>
    </row>
    <row r="86" spans="1:14" ht="15.75" customHeight="1" x14ac:dyDescent="0.25">
      <c r="A86" s="30">
        <v>631406</v>
      </c>
      <c r="B86" s="24" t="s">
        <v>59</v>
      </c>
      <c r="C86" s="24" t="s">
        <v>109</v>
      </c>
      <c r="D86" s="26">
        <v>2500</v>
      </c>
      <c r="E86" s="26">
        <v>0</v>
      </c>
      <c r="F86" s="26">
        <v>2500</v>
      </c>
      <c r="G86" s="27">
        <v>0</v>
      </c>
      <c r="H86" s="27">
        <v>0</v>
      </c>
      <c r="I86" s="27">
        <v>0</v>
      </c>
      <c r="J86" s="27">
        <v>0</v>
      </c>
      <c r="K86" s="28">
        <f t="shared" si="5"/>
        <v>2500</v>
      </c>
      <c r="L86" s="28">
        <f t="shared" si="6"/>
        <v>2500</v>
      </c>
      <c r="M86" s="28">
        <f t="shared" si="7"/>
        <v>2500</v>
      </c>
      <c r="N86" s="29">
        <f t="shared" si="4"/>
        <v>0</v>
      </c>
    </row>
    <row r="87" spans="1:14" ht="15.75" customHeight="1" x14ac:dyDescent="0.25">
      <c r="A87" s="30">
        <v>631407</v>
      </c>
      <c r="B87" s="24" t="s">
        <v>59</v>
      </c>
      <c r="C87" s="24" t="s">
        <v>110</v>
      </c>
      <c r="D87" s="26">
        <v>10600</v>
      </c>
      <c r="E87" s="26">
        <v>0</v>
      </c>
      <c r="F87" s="26">
        <v>10600</v>
      </c>
      <c r="G87" s="27">
        <v>0</v>
      </c>
      <c r="H87" s="27">
        <v>0</v>
      </c>
      <c r="I87" s="27">
        <v>0</v>
      </c>
      <c r="J87" s="27">
        <v>0</v>
      </c>
      <c r="K87" s="28">
        <f t="shared" si="5"/>
        <v>10600</v>
      </c>
      <c r="L87" s="28">
        <f t="shared" si="6"/>
        <v>10600</v>
      </c>
      <c r="M87" s="28">
        <f t="shared" si="7"/>
        <v>10600</v>
      </c>
      <c r="N87" s="29">
        <f t="shared" si="4"/>
        <v>0</v>
      </c>
    </row>
    <row r="88" spans="1:14" ht="15.75" customHeight="1" x14ac:dyDescent="0.25">
      <c r="A88" s="30">
        <v>631601</v>
      </c>
      <c r="B88" s="24" t="s">
        <v>60</v>
      </c>
      <c r="C88" s="24" t="s">
        <v>141</v>
      </c>
      <c r="D88" s="26">
        <v>1500</v>
      </c>
      <c r="E88" s="26">
        <v>0</v>
      </c>
      <c r="F88" s="26">
        <v>1500</v>
      </c>
      <c r="G88" s="27">
        <v>1500</v>
      </c>
      <c r="H88" s="27">
        <v>0</v>
      </c>
      <c r="I88" s="27">
        <v>0</v>
      </c>
      <c r="J88" s="27">
        <v>0</v>
      </c>
      <c r="K88" s="28">
        <f t="shared" si="5"/>
        <v>1500</v>
      </c>
      <c r="L88" s="28">
        <f t="shared" si="6"/>
        <v>1500</v>
      </c>
      <c r="M88" s="28">
        <f t="shared" si="7"/>
        <v>1500</v>
      </c>
      <c r="N88" s="29">
        <f t="shared" si="4"/>
        <v>0</v>
      </c>
    </row>
    <row r="89" spans="1:14" ht="15.75" customHeight="1" x14ac:dyDescent="0.25">
      <c r="A89" s="30">
        <v>670102</v>
      </c>
      <c r="B89" s="24" t="s">
        <v>61</v>
      </c>
      <c r="C89" s="24" t="s">
        <v>134</v>
      </c>
      <c r="D89" s="26">
        <v>2500</v>
      </c>
      <c r="E89" s="26">
        <v>0</v>
      </c>
      <c r="F89" s="26">
        <v>2500</v>
      </c>
      <c r="G89" s="27">
        <v>0</v>
      </c>
      <c r="H89" s="27">
        <v>0</v>
      </c>
      <c r="I89" s="27">
        <v>0</v>
      </c>
      <c r="J89" s="27">
        <v>0</v>
      </c>
      <c r="K89" s="28">
        <f t="shared" si="5"/>
        <v>2500</v>
      </c>
      <c r="L89" s="28">
        <f t="shared" si="6"/>
        <v>2500</v>
      </c>
      <c r="M89" s="28">
        <f t="shared" si="7"/>
        <v>2500</v>
      </c>
      <c r="N89" s="29">
        <f t="shared" si="4"/>
        <v>0</v>
      </c>
    </row>
    <row r="90" spans="1:14" ht="15.75" customHeight="1" x14ac:dyDescent="0.25">
      <c r="A90" s="30">
        <v>670201</v>
      </c>
      <c r="B90" s="24" t="s">
        <v>62</v>
      </c>
      <c r="C90" s="24" t="s">
        <v>115</v>
      </c>
      <c r="D90" s="26">
        <v>6200</v>
      </c>
      <c r="E90" s="26">
        <v>0</v>
      </c>
      <c r="F90" s="26">
        <v>6200</v>
      </c>
      <c r="G90" s="27">
        <v>0</v>
      </c>
      <c r="H90" s="27">
        <v>0</v>
      </c>
      <c r="I90" s="27">
        <v>0</v>
      </c>
      <c r="J90" s="27">
        <v>0</v>
      </c>
      <c r="K90" s="28">
        <f t="shared" si="5"/>
        <v>6200</v>
      </c>
      <c r="L90" s="28">
        <f t="shared" si="6"/>
        <v>6200</v>
      </c>
      <c r="M90" s="28">
        <f t="shared" si="7"/>
        <v>6200</v>
      </c>
      <c r="N90" s="29">
        <f t="shared" si="4"/>
        <v>0</v>
      </c>
    </row>
    <row r="91" spans="1:14" ht="15.75" customHeight="1" x14ac:dyDescent="0.25">
      <c r="A91" s="30">
        <v>710203</v>
      </c>
      <c r="B91" s="24" t="s">
        <v>47</v>
      </c>
      <c r="C91" s="24" t="s">
        <v>72</v>
      </c>
      <c r="D91" s="26">
        <v>4468</v>
      </c>
      <c r="E91" s="26">
        <v>0</v>
      </c>
      <c r="F91" s="26">
        <v>4468</v>
      </c>
      <c r="G91" s="27">
        <v>2214.67</v>
      </c>
      <c r="H91" s="27">
        <v>201.33</v>
      </c>
      <c r="I91" s="27">
        <v>201.33</v>
      </c>
      <c r="J91" s="27">
        <v>0</v>
      </c>
      <c r="K91" s="28">
        <f t="shared" si="5"/>
        <v>4266.67</v>
      </c>
      <c r="L91" s="28">
        <f t="shared" si="6"/>
        <v>4266.67</v>
      </c>
      <c r="M91" s="28">
        <f t="shared" si="7"/>
        <v>4468</v>
      </c>
      <c r="N91" s="29">
        <f t="shared" si="4"/>
        <v>4.5060429722470909E-2</v>
      </c>
    </row>
    <row r="92" spans="1:14" ht="15.75" customHeight="1" x14ac:dyDescent="0.25">
      <c r="A92" s="30">
        <v>710204</v>
      </c>
      <c r="B92" s="24" t="s">
        <v>47</v>
      </c>
      <c r="C92" s="24" t="s">
        <v>73</v>
      </c>
      <c r="D92" s="26">
        <v>2850</v>
      </c>
      <c r="E92" s="26">
        <v>0</v>
      </c>
      <c r="F92" s="26">
        <v>2850</v>
      </c>
      <c r="G92" s="27">
        <v>1653.32</v>
      </c>
      <c r="H92" s="27">
        <v>186.68</v>
      </c>
      <c r="I92" s="27">
        <v>186.68</v>
      </c>
      <c r="J92" s="27">
        <v>46.75</v>
      </c>
      <c r="K92" s="28">
        <f t="shared" si="5"/>
        <v>2663.32</v>
      </c>
      <c r="L92" s="28">
        <f t="shared" si="6"/>
        <v>2663.32</v>
      </c>
      <c r="M92" s="28">
        <f t="shared" si="7"/>
        <v>2803.25</v>
      </c>
      <c r="N92" s="29">
        <f t="shared" si="4"/>
        <v>6.5501754385964908E-2</v>
      </c>
    </row>
    <row r="93" spans="1:14" ht="15.75" customHeight="1" x14ac:dyDescent="0.25">
      <c r="A93" s="30">
        <v>710510</v>
      </c>
      <c r="B93" s="24" t="s">
        <v>48</v>
      </c>
      <c r="C93" s="24" t="s">
        <v>74</v>
      </c>
      <c r="D93" s="26">
        <v>53616</v>
      </c>
      <c r="E93" s="26">
        <v>0</v>
      </c>
      <c r="F93" s="26">
        <v>53616</v>
      </c>
      <c r="G93" s="27">
        <v>26576</v>
      </c>
      <c r="H93" s="27">
        <v>2416</v>
      </c>
      <c r="I93" s="27">
        <v>2416</v>
      </c>
      <c r="J93" s="27">
        <v>46.67</v>
      </c>
      <c r="K93" s="28">
        <f t="shared" si="5"/>
        <v>51200</v>
      </c>
      <c r="L93" s="28">
        <f t="shared" si="6"/>
        <v>51200</v>
      </c>
      <c r="M93" s="28">
        <f t="shared" si="7"/>
        <v>53569.33</v>
      </c>
      <c r="N93" s="29">
        <f t="shared" si="4"/>
        <v>4.5061175768427338E-2</v>
      </c>
    </row>
    <row r="94" spans="1:14" ht="15.75" customHeight="1" x14ac:dyDescent="0.25">
      <c r="A94" s="30">
        <v>710601</v>
      </c>
      <c r="B94" s="24" t="s">
        <v>49</v>
      </c>
      <c r="C94" s="24" t="s">
        <v>76</v>
      </c>
      <c r="D94" s="26">
        <v>5173.95</v>
      </c>
      <c r="E94" s="26">
        <v>0</v>
      </c>
      <c r="F94" s="26">
        <v>5173.95</v>
      </c>
      <c r="G94" s="27">
        <v>2564.5700000000002</v>
      </c>
      <c r="H94" s="27">
        <v>233.16</v>
      </c>
      <c r="I94" s="27">
        <v>233.16</v>
      </c>
      <c r="J94" s="27">
        <v>2059</v>
      </c>
      <c r="K94" s="28">
        <f t="shared" si="5"/>
        <v>4940.79</v>
      </c>
      <c r="L94" s="28">
        <f t="shared" si="6"/>
        <v>4940.79</v>
      </c>
      <c r="M94" s="28">
        <f t="shared" si="7"/>
        <v>3114.95</v>
      </c>
      <c r="N94" s="29">
        <f t="shared" si="4"/>
        <v>4.5064215927869425E-2</v>
      </c>
    </row>
    <row r="95" spans="1:14" ht="15.75" customHeight="1" x14ac:dyDescent="0.25">
      <c r="A95" s="30">
        <v>710602</v>
      </c>
      <c r="B95" s="24" t="s">
        <v>49</v>
      </c>
      <c r="C95" s="24" t="s">
        <v>77</v>
      </c>
      <c r="D95" s="26">
        <v>2051.67</v>
      </c>
      <c r="E95" s="26">
        <v>0</v>
      </c>
      <c r="F95" s="26">
        <v>2051.67</v>
      </c>
      <c r="G95" s="27">
        <v>1376.76</v>
      </c>
      <c r="H95" s="27">
        <v>46.73</v>
      </c>
      <c r="I95" s="27">
        <v>46.73</v>
      </c>
      <c r="J95" s="27">
        <v>0</v>
      </c>
      <c r="K95" s="28">
        <f t="shared" si="5"/>
        <v>2004.94</v>
      </c>
      <c r="L95" s="28">
        <f t="shared" si="6"/>
        <v>2004.94</v>
      </c>
      <c r="M95" s="28">
        <f t="shared" si="7"/>
        <v>2051.67</v>
      </c>
      <c r="N95" s="29">
        <f t="shared" si="4"/>
        <v>2.2776567381693934E-2</v>
      </c>
    </row>
    <row r="96" spans="1:14" ht="15.75" customHeight="1" x14ac:dyDescent="0.25">
      <c r="A96" s="30">
        <v>710707</v>
      </c>
      <c r="B96" s="24" t="s">
        <v>50</v>
      </c>
      <c r="C96" s="24" t="s">
        <v>78</v>
      </c>
      <c r="D96" s="26">
        <v>675</v>
      </c>
      <c r="E96" s="26">
        <v>0</v>
      </c>
      <c r="F96" s="26">
        <v>675</v>
      </c>
      <c r="G96" s="27">
        <v>0</v>
      </c>
      <c r="H96" s="27">
        <v>0</v>
      </c>
      <c r="I96" s="27">
        <v>0</v>
      </c>
      <c r="J96" s="27">
        <v>46.73</v>
      </c>
      <c r="K96" s="28">
        <f t="shared" si="5"/>
        <v>675</v>
      </c>
      <c r="L96" s="28">
        <f t="shared" si="6"/>
        <v>675</v>
      </c>
      <c r="M96" s="28">
        <f t="shared" si="7"/>
        <v>628.27</v>
      </c>
      <c r="N96" s="29">
        <f t="shared" si="4"/>
        <v>0</v>
      </c>
    </row>
    <row r="97" spans="1:14" ht="15.75" customHeight="1" x14ac:dyDescent="0.25">
      <c r="A97" s="30">
        <v>730404</v>
      </c>
      <c r="B97" s="24" t="s">
        <v>65</v>
      </c>
      <c r="C97" s="24" t="s">
        <v>135</v>
      </c>
      <c r="D97" s="26">
        <v>139900</v>
      </c>
      <c r="E97" s="26">
        <v>0</v>
      </c>
      <c r="F97" s="26">
        <v>139900</v>
      </c>
      <c r="G97" s="27">
        <v>0</v>
      </c>
      <c r="H97" s="27">
        <v>0</v>
      </c>
      <c r="I97" s="27">
        <v>0</v>
      </c>
      <c r="J97" s="27">
        <v>0</v>
      </c>
      <c r="K97" s="28">
        <f t="shared" si="5"/>
        <v>139900</v>
      </c>
      <c r="L97" s="28">
        <f t="shared" si="6"/>
        <v>139900</v>
      </c>
      <c r="M97" s="28">
        <f t="shared" si="7"/>
        <v>139900</v>
      </c>
      <c r="N97" s="29">
        <f t="shared" si="4"/>
        <v>0</v>
      </c>
    </row>
    <row r="98" spans="1:14" ht="15.75" customHeight="1" x14ac:dyDescent="0.25">
      <c r="A98" s="30">
        <v>730504</v>
      </c>
      <c r="B98" s="24" t="s">
        <v>55</v>
      </c>
      <c r="C98" s="24" t="s">
        <v>136</v>
      </c>
      <c r="D98" s="26">
        <v>5000</v>
      </c>
      <c r="E98" s="26">
        <v>0</v>
      </c>
      <c r="F98" s="26">
        <v>5000</v>
      </c>
      <c r="G98" s="27">
        <v>0</v>
      </c>
      <c r="H98" s="27">
        <v>0</v>
      </c>
      <c r="I98" s="27">
        <v>0</v>
      </c>
      <c r="J98" s="27">
        <v>0</v>
      </c>
      <c r="K98" s="28">
        <f t="shared" si="5"/>
        <v>5000</v>
      </c>
      <c r="L98" s="28">
        <f t="shared" si="6"/>
        <v>5000</v>
      </c>
      <c r="M98" s="28">
        <f t="shared" si="7"/>
        <v>5000</v>
      </c>
      <c r="N98" s="29">
        <f t="shared" si="4"/>
        <v>0</v>
      </c>
    </row>
    <row r="99" spans="1:14" ht="15.75" customHeight="1" x14ac:dyDescent="0.25">
      <c r="A99" s="30">
        <v>730601</v>
      </c>
      <c r="B99" s="24" t="s">
        <v>66</v>
      </c>
      <c r="C99" s="24" t="s">
        <v>95</v>
      </c>
      <c r="D99" s="26">
        <v>239000</v>
      </c>
      <c r="E99" s="26">
        <v>0</v>
      </c>
      <c r="F99" s="26">
        <v>239000</v>
      </c>
      <c r="G99" s="27">
        <v>0</v>
      </c>
      <c r="H99" s="27">
        <v>0</v>
      </c>
      <c r="I99" s="27">
        <v>0</v>
      </c>
      <c r="J99" s="27">
        <v>0</v>
      </c>
      <c r="K99" s="28">
        <f t="shared" si="5"/>
        <v>239000</v>
      </c>
      <c r="L99" s="28">
        <f t="shared" si="6"/>
        <v>239000</v>
      </c>
      <c r="M99" s="28">
        <f t="shared" si="7"/>
        <v>239000</v>
      </c>
      <c r="N99" s="29">
        <f t="shared" si="4"/>
        <v>0</v>
      </c>
    </row>
    <row r="100" spans="1:14" ht="15.75" customHeight="1" x14ac:dyDescent="0.25">
      <c r="A100" s="30">
        <v>730606</v>
      </c>
      <c r="B100" s="24" t="s">
        <v>66</v>
      </c>
      <c r="C100" s="24" t="s">
        <v>96</v>
      </c>
      <c r="D100" s="26">
        <v>6000</v>
      </c>
      <c r="E100" s="26">
        <v>0</v>
      </c>
      <c r="F100" s="26">
        <v>6000</v>
      </c>
      <c r="G100" s="27">
        <v>0</v>
      </c>
      <c r="H100" s="27">
        <v>0</v>
      </c>
      <c r="I100" s="27">
        <v>0</v>
      </c>
      <c r="J100" s="27">
        <v>0</v>
      </c>
      <c r="K100" s="28">
        <f t="shared" si="5"/>
        <v>6000</v>
      </c>
      <c r="L100" s="28">
        <f t="shared" si="6"/>
        <v>6000</v>
      </c>
      <c r="M100" s="28">
        <f t="shared" si="7"/>
        <v>6000</v>
      </c>
      <c r="N100" s="29">
        <f t="shared" si="4"/>
        <v>0</v>
      </c>
    </row>
    <row r="101" spans="1:14" ht="15.75" customHeight="1" x14ac:dyDescent="0.25">
      <c r="A101" s="30">
        <v>730811</v>
      </c>
      <c r="B101" s="24" t="s">
        <v>67</v>
      </c>
      <c r="C101" s="24" t="s">
        <v>137</v>
      </c>
      <c r="D101" s="26">
        <v>120000</v>
      </c>
      <c r="E101" s="26">
        <v>0</v>
      </c>
      <c r="F101" s="26">
        <v>120000</v>
      </c>
      <c r="G101" s="27">
        <v>0</v>
      </c>
      <c r="H101" s="27">
        <v>0</v>
      </c>
      <c r="I101" s="27">
        <v>0</v>
      </c>
      <c r="J101" s="27">
        <v>0</v>
      </c>
      <c r="K101" s="28">
        <f t="shared" si="5"/>
        <v>120000</v>
      </c>
      <c r="L101" s="28">
        <f t="shared" si="6"/>
        <v>120000</v>
      </c>
      <c r="M101" s="28">
        <f t="shared" si="7"/>
        <v>120000</v>
      </c>
      <c r="N101" s="29">
        <f t="shared" si="4"/>
        <v>0</v>
      </c>
    </row>
    <row r="102" spans="1:14" ht="15.75" customHeight="1" x14ac:dyDescent="0.25">
      <c r="A102" s="30">
        <v>750105</v>
      </c>
      <c r="B102" s="24" t="s">
        <v>68</v>
      </c>
      <c r="C102" s="24" t="s">
        <v>138</v>
      </c>
      <c r="D102" s="26">
        <v>37500</v>
      </c>
      <c r="E102" s="26">
        <v>0</v>
      </c>
      <c r="F102" s="26">
        <v>37500</v>
      </c>
      <c r="G102" s="27">
        <v>0</v>
      </c>
      <c r="H102" s="27">
        <v>0</v>
      </c>
      <c r="I102" s="27">
        <v>0</v>
      </c>
      <c r="J102" s="27">
        <v>0</v>
      </c>
      <c r="K102" s="28">
        <f t="shared" si="5"/>
        <v>37500</v>
      </c>
      <c r="L102" s="28">
        <f t="shared" si="6"/>
        <v>37500</v>
      </c>
      <c r="M102" s="28">
        <f t="shared" si="7"/>
        <v>37500</v>
      </c>
      <c r="N102" s="29">
        <f t="shared" si="4"/>
        <v>0</v>
      </c>
    </row>
    <row r="103" spans="1:14" ht="15.75" customHeight="1" x14ac:dyDescent="0.25">
      <c r="A103" s="30">
        <v>750107</v>
      </c>
      <c r="B103" s="24" t="s">
        <v>68</v>
      </c>
      <c r="C103" s="24" t="s">
        <v>139</v>
      </c>
      <c r="D103" s="26">
        <v>86000</v>
      </c>
      <c r="E103" s="26">
        <v>0</v>
      </c>
      <c r="F103" s="26">
        <v>86000</v>
      </c>
      <c r="G103" s="27">
        <v>0</v>
      </c>
      <c r="H103" s="27">
        <v>0</v>
      </c>
      <c r="I103" s="27">
        <v>0</v>
      </c>
      <c r="J103" s="27">
        <v>0</v>
      </c>
      <c r="K103" s="28">
        <f t="shared" si="5"/>
        <v>86000</v>
      </c>
      <c r="L103" s="28">
        <f t="shared" si="6"/>
        <v>86000</v>
      </c>
      <c r="M103" s="28">
        <f t="shared" si="7"/>
        <v>86000</v>
      </c>
      <c r="N103" s="29">
        <f t="shared" si="4"/>
        <v>0</v>
      </c>
    </row>
    <row r="104" spans="1:14" ht="15.75" customHeight="1" x14ac:dyDescent="0.25">
      <c r="A104" s="30">
        <v>840104</v>
      </c>
      <c r="B104" s="24" t="s">
        <v>69</v>
      </c>
      <c r="C104" s="24" t="s">
        <v>133</v>
      </c>
      <c r="D104" s="26">
        <v>423201</v>
      </c>
      <c r="E104" s="26">
        <v>0</v>
      </c>
      <c r="F104" s="26">
        <v>423201</v>
      </c>
      <c r="G104" s="27">
        <v>0</v>
      </c>
      <c r="H104" s="27">
        <v>0</v>
      </c>
      <c r="I104" s="27">
        <v>0</v>
      </c>
      <c r="J104" s="27">
        <v>0</v>
      </c>
      <c r="K104" s="28">
        <f t="shared" si="5"/>
        <v>423201</v>
      </c>
      <c r="L104" s="28">
        <f t="shared" si="6"/>
        <v>423201</v>
      </c>
      <c r="M104" s="28">
        <f t="shared" si="7"/>
        <v>423201</v>
      </c>
      <c r="N104" s="29">
        <f t="shared" si="4"/>
        <v>0</v>
      </c>
    </row>
    <row r="105" spans="1:14" ht="15.75" customHeight="1" x14ac:dyDescent="0.25">
      <c r="A105" s="30">
        <v>840107</v>
      </c>
      <c r="B105" s="24" t="s">
        <v>69</v>
      </c>
      <c r="C105" s="24" t="s">
        <v>110</v>
      </c>
      <c r="D105" s="26">
        <v>30000</v>
      </c>
      <c r="E105" s="26">
        <v>0</v>
      </c>
      <c r="F105" s="26">
        <v>30000</v>
      </c>
      <c r="G105" s="27">
        <v>0</v>
      </c>
      <c r="H105" s="27">
        <v>0</v>
      </c>
      <c r="I105" s="27">
        <v>0</v>
      </c>
      <c r="J105" s="27">
        <v>0</v>
      </c>
      <c r="K105" s="28">
        <f t="shared" si="5"/>
        <v>30000</v>
      </c>
      <c r="L105" s="28">
        <f t="shared" si="6"/>
        <v>30000</v>
      </c>
      <c r="M105" s="28">
        <f t="shared" si="7"/>
        <v>30000</v>
      </c>
      <c r="N105" s="29">
        <f t="shared" si="4"/>
        <v>0</v>
      </c>
    </row>
    <row r="106" spans="1:14" ht="15.75" customHeight="1" x14ac:dyDescent="0.25">
      <c r="A106" s="30">
        <v>840201</v>
      </c>
      <c r="B106" s="24" t="s">
        <v>70</v>
      </c>
      <c r="C106" s="24" t="s">
        <v>140</v>
      </c>
      <c r="D106" s="26">
        <v>140000</v>
      </c>
      <c r="E106" s="26">
        <v>0</v>
      </c>
      <c r="F106" s="26">
        <v>140000</v>
      </c>
      <c r="G106" s="27">
        <v>0</v>
      </c>
      <c r="H106" s="27">
        <v>0</v>
      </c>
      <c r="I106" s="27">
        <v>0</v>
      </c>
      <c r="J106" s="27">
        <v>0</v>
      </c>
      <c r="K106" s="28">
        <f t="shared" si="5"/>
        <v>140000</v>
      </c>
      <c r="L106" s="28">
        <f t="shared" si="6"/>
        <v>140000</v>
      </c>
      <c r="M106" s="28">
        <f t="shared" si="7"/>
        <v>140000</v>
      </c>
      <c r="N106" s="29">
        <f t="shared" si="4"/>
        <v>0</v>
      </c>
    </row>
    <row r="107" spans="1:14" ht="15.75" customHeight="1" x14ac:dyDescent="0.25">
      <c r="D107" s="40">
        <f>SUM(D2:D106)</f>
        <v>3820400</v>
      </c>
      <c r="E107" s="40">
        <f>SUM(E2:E106)</f>
        <v>0</v>
      </c>
      <c r="F107" s="40">
        <f>SUM(F2:F106)</f>
        <v>3820400</v>
      </c>
      <c r="G107" s="40">
        <f>SUM(G2:G106)</f>
        <v>1330373.9900000002</v>
      </c>
      <c r="H107" s="40">
        <f>SUM(H2:H106)</f>
        <v>559102.86999999976</v>
      </c>
      <c r="I107" s="40">
        <f>SUM(I2:I106)</f>
        <v>559102.86999999976</v>
      </c>
      <c r="J107" s="40">
        <f>SUM(J2:J106)</f>
        <v>526043.50999999978</v>
      </c>
      <c r="K107" s="40">
        <f>SUM(K2:K106)</f>
        <v>3261297.13</v>
      </c>
      <c r="L107" s="40">
        <f>SUM(L2:L106)</f>
        <v>3261297.13</v>
      </c>
      <c r="M107" s="40">
        <f>SUM(M2:M106)</f>
        <v>3294356.4899999998</v>
      </c>
      <c r="N107" s="40"/>
    </row>
    <row r="108" spans="1:14" ht="15.75" customHeight="1" x14ac:dyDescent="0.25"/>
    <row r="109" spans="1:14" ht="15.75" customHeight="1" x14ac:dyDescent="0.25">
      <c r="H109" s="37"/>
    </row>
    <row r="110" spans="1:14" ht="15.75" customHeight="1" x14ac:dyDescent="0.25"/>
    <row r="111" spans="1:14" ht="15.75" customHeight="1" x14ac:dyDescent="0.25"/>
    <row r="112" spans="1:14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70" zoomScaleNormal="70" workbookViewId="0">
      <selection activeCell="B12" sqref="B12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style="16" customWidth="1"/>
    <col min="3" max="24" width="10" customWidth="1"/>
  </cols>
  <sheetData>
    <row r="1" spans="1:24" ht="36.75" customHeight="1" x14ac:dyDescent="0.25">
      <c r="A1" s="9" t="s">
        <v>34</v>
      </c>
      <c r="B1" s="14">
        <v>45322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9" t="s">
        <v>35</v>
      </c>
      <c r="B2" s="11" t="s">
        <v>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9" t="s">
        <v>37</v>
      </c>
      <c r="B3" s="10" t="s">
        <v>42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9" t="s">
        <v>38</v>
      </c>
      <c r="B4" s="10" t="s">
        <v>43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9" t="s">
        <v>39</v>
      </c>
      <c r="B5" s="15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9" t="s">
        <v>40</v>
      </c>
      <c r="B6" s="10" t="s">
        <v>45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2" t="s">
        <v>41</v>
      </c>
      <c r="B7" s="13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2"/>
  <sheetViews>
    <sheetView zoomScale="82" zoomScaleNormal="82" workbookViewId="0">
      <selection activeCell="B18" sqref="B18"/>
    </sheetView>
  </sheetViews>
  <sheetFormatPr baseColWidth="10" defaultColWidth="14.42578125" defaultRowHeight="25.5" customHeight="1" x14ac:dyDescent="0.25"/>
  <cols>
    <col min="1" max="1" width="43.7109375" style="6" customWidth="1"/>
    <col min="2" max="2" width="104.28515625" style="6" customWidth="1"/>
    <col min="3" max="22" width="10" style="6" customWidth="1"/>
    <col min="23" max="16384" width="14.42578125" style="6"/>
  </cols>
  <sheetData>
    <row r="1" spans="1:22" ht="25.5" customHeight="1" x14ac:dyDescent="0.25">
      <c r="A1" s="3" t="s">
        <v>20</v>
      </c>
      <c r="B1" s="4" t="s">
        <v>12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5.5" customHeight="1" x14ac:dyDescent="0.25">
      <c r="A2" s="3" t="s">
        <v>21</v>
      </c>
      <c r="B2" s="4" t="s">
        <v>13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25.5" customHeight="1" x14ac:dyDescent="0.25">
      <c r="A3" s="2" t="s">
        <v>14</v>
      </c>
      <c r="B3" s="2" t="s">
        <v>22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25.5" customHeight="1" x14ac:dyDescent="0.25">
      <c r="A4" s="7" t="s">
        <v>0</v>
      </c>
      <c r="B4" s="8" t="s">
        <v>33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25.5" customHeight="1" x14ac:dyDescent="0.25">
      <c r="A5" s="7" t="s">
        <v>30</v>
      </c>
      <c r="B5" s="8" t="s">
        <v>31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25.5" customHeight="1" x14ac:dyDescent="0.25">
      <c r="A6" s="7" t="s">
        <v>21</v>
      </c>
      <c r="B6" s="8" t="s">
        <v>23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25.5" customHeight="1" x14ac:dyDescent="0.25">
      <c r="A7" s="7" t="s">
        <v>1</v>
      </c>
      <c r="B7" s="8" t="s">
        <v>15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25.5" customHeight="1" x14ac:dyDescent="0.25">
      <c r="A8" s="7" t="s">
        <v>2</v>
      </c>
      <c r="B8" s="8" t="s">
        <v>16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25.5" customHeight="1" x14ac:dyDescent="0.25">
      <c r="A9" s="7" t="s">
        <v>3</v>
      </c>
      <c r="B9" s="8" t="s">
        <v>32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25.5" customHeight="1" x14ac:dyDescent="0.25">
      <c r="A10" s="7" t="s">
        <v>4</v>
      </c>
      <c r="B10" s="8" t="s">
        <v>17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25.5" customHeight="1" x14ac:dyDescent="0.25">
      <c r="A11" s="7" t="s">
        <v>5</v>
      </c>
      <c r="B11" s="8" t="s">
        <v>18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25.5" customHeight="1" x14ac:dyDescent="0.25">
      <c r="A12" s="7" t="s">
        <v>6</v>
      </c>
      <c r="B12" s="8" t="s">
        <v>24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spans="1:22" ht="25.5" customHeight="1" x14ac:dyDescent="0.25">
      <c r="A13" s="7" t="s">
        <v>7</v>
      </c>
      <c r="B13" s="8" t="s">
        <v>25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spans="1:22" ht="25.5" customHeight="1" x14ac:dyDescent="0.25">
      <c r="A14" s="7" t="s">
        <v>8</v>
      </c>
      <c r="B14" s="8" t="s">
        <v>19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spans="1:22" ht="25.5" customHeight="1" x14ac:dyDescent="0.25">
      <c r="A15" s="7" t="s">
        <v>9</v>
      </c>
      <c r="B15" s="8" t="s">
        <v>26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 ht="25.5" customHeight="1" x14ac:dyDescent="0.25">
      <c r="A16" s="7" t="s">
        <v>10</v>
      </c>
      <c r="B16" s="8" t="s">
        <v>27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22" ht="25.5" customHeight="1" x14ac:dyDescent="0.25">
      <c r="A17" s="7" t="s">
        <v>28</v>
      </c>
      <c r="B17" s="8" t="s">
        <v>29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22" ht="25.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ht="25.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ht="25.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ht="25.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spans="1:22" ht="25.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22" ht="25.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ht="25.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ht="25.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ht="25.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ht="25.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ht="25.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spans="1:22" ht="25.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22" ht="25.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spans="1:22" ht="25.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ht="25.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ht="25.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ht="25.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ht="25.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spans="1:22" ht="25.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22" ht="25.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22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22" ht="25.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spans="1:22" ht="25.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spans="1:22" ht="25.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spans="1:22" ht="25.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spans="1:22" ht="25.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2" ht="25.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spans="1:22" ht="25.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spans="1:22" ht="25.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spans="1:22" ht="25.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spans="1:22" ht="25.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spans="1:22" ht="25.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spans="1:22" ht="25.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spans="1:22" ht="25.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spans="1:22" ht="25.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1:22" ht="25.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spans="1:22" ht="25.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1:22" ht="25.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1:22" ht="25.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spans="1:22" ht="25.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spans="1:22" ht="25.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25.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2" ht="25.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25.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25.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spans="1:22" ht="25.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spans="1:22" ht="25.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ht="25.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ht="25.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2" ht="25.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2" ht="25.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spans="1:22" ht="25.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spans="1:22" ht="25.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spans="1:22" ht="25.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spans="1:22" ht="25.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spans="1:22" ht="25.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ht="25.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ht="25.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spans="1:22" ht="25.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spans="1:22" ht="25.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spans="1:22" ht="25.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 ht="25.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5.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spans="1:22" ht="25.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5.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spans="1:22" ht="25.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5.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spans="1:22" ht="25.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spans="1:22" ht="25.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spans="1:22" ht="25.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2" ht="25.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spans="1:22" ht="25.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spans="1:22" ht="25.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spans="1:22" ht="25.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spans="1:22" ht="25.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spans="1:22" ht="25.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spans="1:22" ht="25.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spans="1:22" ht="25.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spans="1:22" ht="25.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spans="1:22" ht="25.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spans="1:22" ht="25.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spans="1:22" ht="25.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spans="1:22" ht="25.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spans="1:22" ht="25.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spans="1:22" ht="25.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spans="1:22" ht="25.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spans="1:22" ht="25.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1:22" ht="25.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spans="1:22" ht="25.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spans="1:22" ht="25.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spans="1:22" ht="25.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spans="1:22" ht="25.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spans="1:22" ht="25.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spans="1:22" ht="25.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spans="1:22" ht="25.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spans="1:22" ht="25.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spans="1:22" ht="25.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spans="1:22" ht="25.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spans="1:22" ht="25.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spans="1:22" ht="25.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spans="1:22" ht="25.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spans="1:22" ht="25.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spans="1:22" ht="25.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spans="1:22" ht="25.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spans="1:22" ht="25.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spans="1:22" ht="25.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spans="1:22" ht="25.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spans="1:22" ht="25.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spans="1:22" ht="25.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spans="1:22" ht="25.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spans="1:22" ht="25.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spans="1:22" ht="25.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spans="1:22" ht="25.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spans="1:22" ht="25.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spans="1:22" ht="25.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spans="1:22" ht="25.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spans="1:22" ht="25.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spans="1:22" ht="25.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spans="1:22" ht="25.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spans="1:22" ht="25.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spans="1:22" ht="25.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spans="1:22" ht="25.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spans="1:22" ht="25.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spans="1:22" ht="25.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spans="1:22" ht="25.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spans="1:22" ht="25.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spans="1:22" ht="25.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spans="1:22" ht="25.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spans="1:22" ht="25.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spans="1:22" ht="25.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spans="1:22" ht="25.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spans="1:22" ht="25.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spans="1:22" ht="25.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spans="1:22" ht="25.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spans="1:22" ht="25.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spans="1:22" ht="25.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spans="1:22" ht="25.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spans="1:22" ht="25.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spans="1:22" ht="25.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spans="1:22" ht="25.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spans="1:22" ht="25.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spans="1:22" ht="25.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spans="1:22" ht="25.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spans="1:22" ht="25.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spans="1:22" ht="25.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spans="1:22" ht="25.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spans="1:22" ht="25.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spans="1:22" ht="25.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spans="1:22" ht="25.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spans="1:22" ht="25.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spans="1:22" ht="25.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spans="1:22" ht="25.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spans="1:22" ht="25.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spans="1:22" ht="25.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spans="1:22" ht="25.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spans="1:22" ht="25.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spans="1:22" ht="25.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spans="1:22" ht="25.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spans="1:22" ht="25.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spans="1:22" ht="25.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spans="1:22" ht="25.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spans="1:22" ht="25.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spans="1:22" ht="25.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spans="1:22" ht="25.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spans="1:22" ht="25.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spans="1:22" ht="25.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spans="1:22" ht="25.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spans="1:22" ht="25.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spans="1:22" ht="25.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spans="1:22" ht="25.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spans="1:22" ht="25.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spans="1:22" ht="25.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spans="1:22" ht="25.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spans="1:22" ht="25.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spans="1:22" ht="25.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spans="1:22" ht="25.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spans="1:22" ht="25.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spans="1:22" ht="25.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spans="1:22" ht="25.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spans="1:22" ht="25.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spans="1:22" ht="25.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spans="1:22" ht="25.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spans="1:22" ht="25.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spans="1:22" ht="25.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spans="1:22" ht="25.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spans="1:22" ht="25.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spans="1:22" ht="25.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spans="1:22" ht="25.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spans="1:22" ht="25.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spans="1:22" ht="25.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spans="1:22" ht="25.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spans="1:22" ht="25.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spans="1:22" ht="25.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spans="1:22" ht="25.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spans="1:22" ht="25.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spans="1:22" ht="25.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spans="1:22" ht="25.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spans="1:22" ht="25.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spans="1:22" ht="25.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spans="1:22" ht="25.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spans="1:22" ht="25.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spans="1:22" ht="25.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spans="1:22" ht="25.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spans="1:22" ht="25.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spans="1:22" ht="25.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spans="1:22" ht="25.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spans="1:22" ht="25.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spans="1:22" ht="25.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spans="1:22" ht="25.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spans="1:22" ht="25.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spans="1:22" ht="25.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spans="1:22" ht="25.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spans="1:22" ht="25.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spans="1:22" ht="25.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spans="1:22" ht="25.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spans="1:22" ht="25.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spans="1:22" ht="25.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spans="1:22" ht="25.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spans="1:22" ht="25.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spans="1:22" ht="25.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spans="1:22" ht="25.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spans="1:22" ht="25.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spans="1:22" ht="25.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spans="1:22" ht="25.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spans="1:22" ht="25.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spans="1:22" ht="25.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spans="1:22" ht="25.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spans="1:22" ht="25.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spans="1:22" ht="25.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spans="1:22" ht="25.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spans="1:22" ht="25.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spans="1:22" ht="25.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spans="1:22" ht="25.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spans="1:22" ht="25.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spans="1:22" ht="25.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spans="1:22" ht="25.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spans="1:22" ht="25.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spans="1:22" ht="25.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spans="1:22" ht="25.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spans="1:22" ht="25.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spans="1:22" ht="25.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spans="1:22" ht="25.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spans="1:22" ht="25.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spans="1:22" ht="25.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spans="1:22" ht="25.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spans="1:22" ht="25.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spans="1:22" ht="25.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spans="1:22" ht="25.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spans="1:22" ht="25.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spans="1:22" ht="25.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spans="1:22" ht="25.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spans="1:22" ht="25.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spans="1:22" ht="25.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spans="1:22" ht="25.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spans="1:22" ht="25.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spans="1:22" ht="25.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spans="1:22" ht="25.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spans="1:22" ht="25.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spans="1:22" ht="25.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spans="1:22" ht="25.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spans="1:22" ht="25.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spans="1:22" ht="25.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spans="1:22" ht="25.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spans="1:22" ht="25.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spans="1:22" ht="25.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spans="1:22" ht="25.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spans="1:22" ht="25.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spans="1:22" ht="25.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spans="1:22" ht="25.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spans="1:22" ht="25.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spans="1:22" ht="25.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spans="1:22" ht="25.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spans="1:22" ht="25.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spans="1:22" ht="25.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spans="1:22" ht="25.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spans="1:22" ht="25.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spans="1:22" ht="25.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spans="1:22" ht="25.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spans="1:22" ht="25.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spans="1:22" ht="25.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spans="1:22" ht="25.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spans="1:22" ht="25.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spans="1:22" ht="25.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spans="1:22" ht="25.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spans="1:22" ht="25.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spans="1:22" ht="25.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spans="1:22" ht="25.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spans="1:22" ht="25.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spans="1:22" ht="25.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spans="1:22" ht="25.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spans="1:22" ht="25.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spans="1:22" ht="25.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spans="1:22" ht="25.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spans="1:22" ht="25.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spans="1:22" ht="25.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spans="1:22" ht="25.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spans="1:22" ht="25.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spans="1:22" ht="25.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spans="1:22" ht="25.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spans="1:22" ht="25.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spans="1:22" ht="25.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spans="1:22" ht="25.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spans="1:22" ht="25.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spans="1:22" ht="25.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spans="1:22" ht="25.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spans="1:22" ht="25.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spans="1:22" ht="25.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spans="1:22" ht="25.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spans="1:22" ht="25.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spans="1:22" ht="25.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spans="1:22" ht="25.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spans="1:22" ht="25.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spans="1:22" ht="25.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spans="1:22" ht="25.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spans="1:22" ht="25.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spans="1:22" ht="25.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spans="1:22" ht="25.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spans="1:22" ht="25.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spans="1:22" ht="25.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spans="1:22" ht="25.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spans="1:22" ht="25.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spans="1:22" ht="25.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spans="1:22" ht="25.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spans="1:22" ht="25.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spans="1:22" ht="25.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spans="1:22" ht="25.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spans="1:22" ht="25.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spans="1:22" ht="25.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spans="1:22" ht="25.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spans="1:22" ht="25.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spans="1:22" ht="25.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spans="1:22" ht="25.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spans="1:22" ht="25.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spans="1:22" ht="25.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spans="1:22" ht="25.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spans="1:22" ht="25.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spans="1:22" ht="25.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spans="1:22" ht="25.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spans="1:22" ht="25.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spans="1:22" ht="25.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spans="1:22" ht="25.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spans="1:22" ht="25.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spans="1:22" ht="25.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spans="1:22" ht="25.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spans="1:22" ht="25.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spans="1:22" ht="25.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spans="1:22" ht="25.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spans="1:22" ht="25.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spans="1:22" ht="25.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spans="1:22" ht="25.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spans="1:22" ht="25.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spans="1:22" ht="25.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spans="1:22" ht="25.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spans="1:22" ht="25.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spans="1:22" ht="25.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spans="1:22" ht="25.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spans="1:22" ht="25.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spans="1:22" ht="25.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spans="1:22" ht="25.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spans="1:22" ht="25.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spans="1:22" ht="25.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spans="1:22" ht="25.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spans="1:22" ht="25.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spans="1:22" ht="25.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spans="1:22" ht="25.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spans="1:22" ht="25.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spans="1:22" ht="25.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spans="1:22" ht="25.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spans="1:22" ht="25.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spans="1:22" ht="25.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spans="1:22" ht="25.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spans="1:22" ht="25.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spans="1:22" ht="25.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spans="1:22" ht="25.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spans="1:22" ht="25.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spans="1:22" ht="25.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spans="1:22" ht="25.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spans="1:22" ht="25.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spans="1:22" ht="25.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spans="1:22" ht="25.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spans="1:22" ht="25.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spans="1:22" ht="25.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spans="1:22" ht="25.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spans="1:22" ht="25.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spans="1:22" ht="25.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spans="1:22" ht="25.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spans="1:22" ht="25.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spans="1:22" ht="25.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spans="1:22" ht="25.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spans="1:22" ht="25.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spans="1:22" ht="25.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spans="1:22" ht="25.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spans="1:22" ht="25.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spans="1:22" ht="25.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spans="1:22" ht="25.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  <row r="413" spans="1:22" ht="25.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</row>
    <row r="414" spans="1:22" ht="25.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</row>
    <row r="415" spans="1:22" ht="25.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</row>
    <row r="416" spans="1:22" ht="25.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</row>
    <row r="417" spans="1:22" ht="25.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</row>
    <row r="418" spans="1:22" ht="25.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</row>
    <row r="419" spans="1:22" ht="25.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</row>
    <row r="420" spans="1:22" ht="25.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</row>
    <row r="421" spans="1:22" ht="25.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</row>
    <row r="422" spans="1:22" ht="25.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</row>
    <row r="423" spans="1:22" ht="25.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</row>
    <row r="424" spans="1:22" ht="25.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</row>
    <row r="425" spans="1:22" ht="25.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</row>
    <row r="426" spans="1:22" ht="25.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</row>
    <row r="427" spans="1:22" ht="25.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</row>
    <row r="428" spans="1:22" ht="25.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</row>
    <row r="429" spans="1:22" ht="25.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</row>
    <row r="430" spans="1:22" ht="25.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</row>
    <row r="431" spans="1:22" ht="25.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</row>
    <row r="432" spans="1:22" ht="25.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</row>
    <row r="433" spans="1:22" ht="25.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</row>
    <row r="434" spans="1:22" ht="25.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</row>
    <row r="435" spans="1:22" ht="25.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</row>
    <row r="436" spans="1:22" ht="25.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</row>
    <row r="437" spans="1:22" ht="25.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</row>
    <row r="438" spans="1:22" ht="25.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</row>
    <row r="439" spans="1:22" ht="25.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</row>
    <row r="440" spans="1:22" ht="25.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</row>
    <row r="441" spans="1:22" ht="25.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</row>
    <row r="442" spans="1:22" ht="25.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</row>
    <row r="443" spans="1:22" ht="25.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</row>
    <row r="444" spans="1:22" ht="25.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</row>
    <row r="445" spans="1:22" ht="25.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</row>
    <row r="446" spans="1:22" ht="25.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</row>
    <row r="447" spans="1:22" ht="25.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</row>
    <row r="448" spans="1:22" ht="25.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</row>
    <row r="449" spans="1:22" ht="25.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</row>
    <row r="450" spans="1:22" ht="25.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</row>
    <row r="451" spans="1:22" ht="25.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</row>
    <row r="452" spans="1:22" ht="25.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</row>
    <row r="453" spans="1:22" ht="25.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</row>
    <row r="454" spans="1:22" ht="25.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</row>
    <row r="455" spans="1:22" ht="25.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</row>
    <row r="456" spans="1:22" ht="25.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</row>
    <row r="457" spans="1:22" ht="25.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</row>
    <row r="458" spans="1:22" ht="25.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</row>
    <row r="459" spans="1:22" ht="25.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</row>
    <row r="460" spans="1:22" ht="25.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</row>
    <row r="461" spans="1:22" ht="25.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</row>
    <row r="462" spans="1:22" ht="25.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</row>
    <row r="463" spans="1:22" ht="25.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</row>
    <row r="464" spans="1:22" ht="25.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</row>
    <row r="465" spans="1:22" ht="25.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</row>
    <row r="466" spans="1:22" ht="25.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</row>
    <row r="467" spans="1:22" ht="25.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</row>
    <row r="468" spans="1:22" ht="25.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</row>
    <row r="469" spans="1:22" ht="25.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</row>
    <row r="470" spans="1:22" ht="25.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</row>
    <row r="471" spans="1:22" ht="25.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</row>
    <row r="472" spans="1:22" ht="25.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</row>
    <row r="473" spans="1:22" ht="25.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</row>
    <row r="474" spans="1:22" ht="25.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</row>
    <row r="475" spans="1:22" ht="25.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</row>
    <row r="476" spans="1:22" ht="25.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</row>
    <row r="477" spans="1:22" ht="25.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</row>
    <row r="478" spans="1:22" ht="25.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</row>
    <row r="479" spans="1:22" ht="25.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</row>
    <row r="480" spans="1:22" ht="25.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</row>
    <row r="481" spans="1:22" ht="25.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</row>
    <row r="482" spans="1:22" ht="25.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</row>
    <row r="483" spans="1:22" ht="25.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</row>
    <row r="484" spans="1:22" ht="25.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</row>
    <row r="485" spans="1:22" ht="25.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</row>
    <row r="486" spans="1:22" ht="25.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</row>
    <row r="487" spans="1:22" ht="25.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</row>
    <row r="488" spans="1:22" ht="25.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</row>
    <row r="489" spans="1:22" ht="25.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</row>
    <row r="490" spans="1:22" ht="25.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</row>
    <row r="491" spans="1:22" ht="25.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</row>
    <row r="492" spans="1:22" ht="25.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</row>
    <row r="493" spans="1:22" ht="25.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</row>
    <row r="494" spans="1:22" ht="25.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</row>
    <row r="495" spans="1:22" ht="25.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</row>
    <row r="496" spans="1:22" ht="25.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</row>
    <row r="497" spans="1:22" ht="25.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</row>
    <row r="498" spans="1:22" ht="25.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</row>
    <row r="499" spans="1:22" ht="25.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</row>
    <row r="500" spans="1:22" ht="25.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</row>
    <row r="501" spans="1:22" ht="25.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</row>
    <row r="502" spans="1:22" ht="25.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</row>
    <row r="503" spans="1:22" ht="25.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</row>
    <row r="504" spans="1:22" ht="25.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</row>
    <row r="505" spans="1:22" ht="25.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</row>
    <row r="506" spans="1:22" ht="25.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</row>
    <row r="507" spans="1:22" ht="25.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</row>
    <row r="508" spans="1:22" ht="25.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</row>
    <row r="509" spans="1:22" ht="25.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</row>
    <row r="510" spans="1:22" ht="25.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</row>
    <row r="511" spans="1:22" ht="25.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</row>
    <row r="512" spans="1:22" ht="25.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</row>
    <row r="513" spans="1:22" ht="25.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</row>
    <row r="514" spans="1:22" ht="25.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</row>
    <row r="515" spans="1:22" ht="25.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</row>
    <row r="516" spans="1:22" ht="25.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</row>
    <row r="517" spans="1:22" ht="25.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</row>
    <row r="518" spans="1:22" ht="25.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</row>
    <row r="519" spans="1:22" ht="25.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</row>
    <row r="520" spans="1:22" ht="25.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</row>
    <row r="521" spans="1:22" ht="25.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</row>
    <row r="522" spans="1:22" ht="25.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</row>
    <row r="523" spans="1:22" ht="25.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</row>
    <row r="524" spans="1:22" ht="25.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</row>
    <row r="525" spans="1:22" ht="25.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</row>
    <row r="526" spans="1:22" ht="25.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</row>
    <row r="527" spans="1:22" ht="25.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</row>
    <row r="528" spans="1:22" ht="25.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</row>
    <row r="529" spans="1:22" ht="25.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</row>
    <row r="530" spans="1:22" ht="25.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</row>
    <row r="531" spans="1:22" ht="25.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</row>
    <row r="532" spans="1:22" ht="25.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</row>
    <row r="533" spans="1:22" ht="25.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</row>
    <row r="534" spans="1:22" ht="25.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</row>
    <row r="535" spans="1:22" ht="25.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</row>
    <row r="536" spans="1:22" ht="25.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</row>
    <row r="537" spans="1:22" ht="25.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</row>
    <row r="538" spans="1:22" ht="25.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</row>
    <row r="539" spans="1:22" ht="25.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</row>
    <row r="540" spans="1:22" ht="25.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</row>
    <row r="541" spans="1:22" ht="25.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</row>
    <row r="542" spans="1:22" ht="25.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</row>
    <row r="543" spans="1:22" ht="25.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</row>
    <row r="544" spans="1:22" ht="25.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</row>
    <row r="545" spans="1:22" ht="25.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</row>
    <row r="546" spans="1:22" ht="25.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</row>
    <row r="547" spans="1:22" ht="25.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</row>
    <row r="548" spans="1:22" ht="25.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</row>
    <row r="549" spans="1:22" ht="25.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</row>
    <row r="550" spans="1:22" ht="25.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</row>
    <row r="551" spans="1:22" ht="25.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</row>
    <row r="552" spans="1:22" ht="25.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</row>
    <row r="553" spans="1:22" ht="25.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</row>
    <row r="554" spans="1:22" ht="25.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</row>
    <row r="555" spans="1:22" ht="25.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</row>
    <row r="556" spans="1:22" ht="25.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</row>
    <row r="557" spans="1:22" ht="25.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</row>
    <row r="558" spans="1:22" ht="25.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</row>
    <row r="559" spans="1:22" ht="25.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</row>
    <row r="560" spans="1:22" ht="25.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</row>
    <row r="561" spans="1:22" ht="25.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</row>
    <row r="562" spans="1:22" ht="25.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</row>
    <row r="563" spans="1:22" ht="25.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</row>
    <row r="564" spans="1:22" ht="25.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</row>
    <row r="565" spans="1:22" ht="25.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</row>
    <row r="566" spans="1:22" ht="25.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</row>
    <row r="567" spans="1:22" ht="25.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</row>
    <row r="568" spans="1:22" ht="25.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</row>
    <row r="569" spans="1:22" ht="25.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</row>
    <row r="570" spans="1:22" ht="25.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</row>
    <row r="571" spans="1:22" ht="25.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</row>
    <row r="572" spans="1:22" ht="25.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</row>
    <row r="573" spans="1:22" ht="25.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</row>
    <row r="574" spans="1:22" ht="25.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</row>
    <row r="575" spans="1:22" ht="25.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</row>
    <row r="576" spans="1:22" ht="25.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</row>
    <row r="577" spans="1:22" ht="25.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</row>
    <row r="578" spans="1:22" ht="25.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</row>
    <row r="579" spans="1:22" ht="25.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</row>
    <row r="580" spans="1:22" ht="25.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</row>
    <row r="581" spans="1:22" ht="25.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</row>
    <row r="582" spans="1:22" ht="25.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</row>
    <row r="583" spans="1:22" ht="25.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</row>
    <row r="584" spans="1:22" ht="25.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</row>
    <row r="585" spans="1:22" ht="25.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</row>
    <row r="586" spans="1:22" ht="25.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</row>
    <row r="587" spans="1:22" ht="25.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</row>
    <row r="588" spans="1:22" ht="25.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</row>
    <row r="589" spans="1:22" ht="25.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</row>
    <row r="590" spans="1:22" ht="25.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</row>
    <row r="591" spans="1:22" ht="25.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</row>
    <row r="592" spans="1:22" ht="25.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</row>
    <row r="593" spans="1:22" ht="25.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</row>
    <row r="594" spans="1:22" ht="25.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</row>
    <row r="595" spans="1:22" ht="25.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</row>
    <row r="596" spans="1:22" ht="25.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</row>
    <row r="597" spans="1:22" ht="25.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</row>
    <row r="598" spans="1:22" ht="25.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</row>
    <row r="599" spans="1:22" ht="25.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</row>
    <row r="600" spans="1:22" ht="25.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</row>
    <row r="601" spans="1:22" ht="25.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</row>
    <row r="602" spans="1:22" ht="25.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</row>
    <row r="603" spans="1:22" ht="25.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</row>
    <row r="604" spans="1:22" ht="25.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</row>
    <row r="605" spans="1:22" ht="25.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</row>
    <row r="606" spans="1:22" ht="25.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</row>
    <row r="607" spans="1:22" ht="25.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</row>
    <row r="608" spans="1:22" ht="25.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</row>
    <row r="609" spans="1:22" ht="25.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</row>
    <row r="610" spans="1:22" ht="25.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</row>
    <row r="611" spans="1:22" ht="25.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</row>
    <row r="612" spans="1:22" ht="25.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</row>
    <row r="613" spans="1:22" ht="25.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</row>
    <row r="614" spans="1:22" ht="25.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</row>
    <row r="615" spans="1:22" ht="25.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</row>
    <row r="616" spans="1:22" ht="25.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</row>
    <row r="617" spans="1:22" ht="25.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</row>
    <row r="618" spans="1:22" ht="25.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</row>
    <row r="619" spans="1:22" ht="25.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</row>
    <row r="620" spans="1:22" ht="25.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</row>
    <row r="621" spans="1:22" ht="25.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</row>
    <row r="622" spans="1:22" ht="25.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</row>
    <row r="623" spans="1:22" ht="25.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</row>
    <row r="624" spans="1:22" ht="25.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</row>
    <row r="625" spans="1:22" ht="25.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</row>
    <row r="626" spans="1:22" ht="25.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</row>
    <row r="627" spans="1:22" ht="25.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</row>
    <row r="628" spans="1:22" ht="25.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</row>
    <row r="629" spans="1:22" ht="25.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</row>
    <row r="630" spans="1:22" ht="25.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</row>
    <row r="631" spans="1:22" ht="25.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</row>
    <row r="632" spans="1:22" ht="25.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</row>
    <row r="633" spans="1:22" ht="25.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</row>
    <row r="634" spans="1:22" ht="25.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</row>
    <row r="635" spans="1:22" ht="25.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</row>
    <row r="636" spans="1:22" ht="25.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</row>
    <row r="637" spans="1:22" ht="25.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</row>
    <row r="638" spans="1:22" ht="25.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</row>
    <row r="639" spans="1:22" ht="25.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</row>
    <row r="640" spans="1:22" ht="25.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</row>
    <row r="641" spans="1:22" ht="25.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</row>
    <row r="642" spans="1:22" ht="25.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</row>
    <row r="643" spans="1:22" ht="25.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</row>
    <row r="644" spans="1:22" ht="25.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</row>
    <row r="645" spans="1:22" ht="25.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</row>
    <row r="646" spans="1:22" ht="25.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</row>
    <row r="647" spans="1:22" ht="25.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</row>
    <row r="648" spans="1:22" ht="25.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</row>
    <row r="649" spans="1:22" ht="25.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</row>
    <row r="650" spans="1:22" ht="25.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</row>
    <row r="651" spans="1:22" ht="25.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</row>
    <row r="652" spans="1:22" ht="25.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</row>
    <row r="653" spans="1:22" ht="25.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</row>
    <row r="654" spans="1:22" ht="25.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</row>
    <row r="655" spans="1:22" ht="25.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</row>
    <row r="656" spans="1:22" ht="25.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</row>
    <row r="657" spans="1:22" ht="25.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</row>
    <row r="658" spans="1:22" ht="25.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</row>
    <row r="659" spans="1:22" ht="25.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</row>
    <row r="660" spans="1:22" ht="25.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</row>
    <row r="661" spans="1:22" ht="25.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</row>
    <row r="662" spans="1:22" ht="25.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</row>
    <row r="663" spans="1:22" ht="25.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</row>
    <row r="664" spans="1:22" ht="25.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</row>
    <row r="665" spans="1:22" ht="25.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</row>
    <row r="666" spans="1:22" ht="25.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</row>
    <row r="667" spans="1:22" ht="25.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</row>
    <row r="668" spans="1:22" ht="25.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</row>
    <row r="669" spans="1:22" ht="25.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</row>
    <row r="670" spans="1:22" ht="25.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</row>
    <row r="671" spans="1:22" ht="25.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</row>
    <row r="672" spans="1:22" ht="25.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</row>
    <row r="673" spans="1:22" ht="25.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</row>
    <row r="674" spans="1:22" ht="25.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</row>
    <row r="675" spans="1:22" ht="25.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</row>
    <row r="676" spans="1:22" ht="25.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</row>
    <row r="677" spans="1:22" ht="25.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</row>
    <row r="678" spans="1:22" ht="25.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</row>
    <row r="679" spans="1:22" ht="25.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</row>
    <row r="680" spans="1:22" ht="25.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</row>
    <row r="681" spans="1:22" ht="25.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</row>
    <row r="682" spans="1:22" ht="25.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</row>
    <row r="683" spans="1:22" ht="25.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</row>
    <row r="684" spans="1:22" ht="25.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</row>
    <row r="685" spans="1:22" ht="25.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</row>
    <row r="686" spans="1:22" ht="25.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</row>
    <row r="687" spans="1:22" ht="25.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</row>
    <row r="688" spans="1:22" ht="25.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</row>
    <row r="689" spans="1:22" ht="25.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</row>
    <row r="690" spans="1:22" ht="25.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</row>
    <row r="691" spans="1:22" ht="25.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</row>
    <row r="692" spans="1:22" ht="25.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</row>
    <row r="693" spans="1:22" ht="25.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</row>
    <row r="694" spans="1:22" ht="25.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</row>
    <row r="695" spans="1:22" ht="25.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</row>
    <row r="696" spans="1:22" ht="25.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</row>
    <row r="697" spans="1:22" ht="25.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</row>
    <row r="698" spans="1:22" ht="25.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</row>
    <row r="699" spans="1:22" ht="25.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</row>
    <row r="700" spans="1:22" ht="25.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</row>
    <row r="701" spans="1:22" ht="25.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</row>
    <row r="702" spans="1:22" ht="25.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</row>
    <row r="703" spans="1:22" ht="25.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</row>
    <row r="704" spans="1:22" ht="25.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</row>
    <row r="705" spans="1:22" ht="25.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</row>
    <row r="706" spans="1:22" ht="25.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</row>
    <row r="707" spans="1:22" ht="25.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</row>
    <row r="708" spans="1:22" ht="25.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</row>
    <row r="709" spans="1:22" ht="25.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</row>
    <row r="710" spans="1:22" ht="25.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</row>
    <row r="711" spans="1:22" ht="25.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</row>
    <row r="712" spans="1:22" ht="25.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</row>
    <row r="713" spans="1:22" ht="25.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</row>
    <row r="714" spans="1:22" ht="25.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</row>
    <row r="715" spans="1:22" ht="25.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</row>
    <row r="716" spans="1:22" ht="25.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</row>
    <row r="717" spans="1:22" ht="25.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</row>
    <row r="718" spans="1:22" ht="25.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</row>
    <row r="719" spans="1:22" ht="25.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</row>
    <row r="720" spans="1:22" ht="25.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</row>
    <row r="721" spans="1:22" ht="25.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</row>
    <row r="722" spans="1:22" ht="25.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</row>
    <row r="723" spans="1:22" ht="25.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</row>
    <row r="724" spans="1:22" ht="25.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</row>
    <row r="725" spans="1:22" ht="25.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</row>
    <row r="726" spans="1:22" ht="25.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</row>
    <row r="727" spans="1:22" ht="25.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</row>
    <row r="728" spans="1:22" ht="25.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</row>
    <row r="729" spans="1:22" ht="25.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</row>
    <row r="730" spans="1:22" ht="25.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</row>
    <row r="731" spans="1:22" ht="25.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</row>
    <row r="732" spans="1:22" ht="25.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</row>
    <row r="733" spans="1:22" ht="25.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</row>
    <row r="734" spans="1:22" ht="25.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</row>
    <row r="735" spans="1:22" ht="25.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</row>
    <row r="736" spans="1:22" ht="25.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</row>
    <row r="737" spans="1:22" ht="25.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</row>
    <row r="738" spans="1:22" ht="25.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</row>
    <row r="739" spans="1:22" ht="25.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</row>
    <row r="740" spans="1:22" ht="25.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</row>
    <row r="741" spans="1:22" ht="25.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</row>
    <row r="742" spans="1:22" ht="25.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</row>
    <row r="743" spans="1:22" ht="25.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</row>
    <row r="744" spans="1:22" ht="25.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</row>
    <row r="745" spans="1:22" ht="25.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</row>
    <row r="746" spans="1:22" ht="25.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</row>
    <row r="747" spans="1:22" ht="25.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</row>
    <row r="748" spans="1:22" ht="25.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</row>
    <row r="749" spans="1:22" ht="25.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</row>
    <row r="750" spans="1:22" ht="25.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</row>
    <row r="751" spans="1:22" ht="25.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</row>
    <row r="752" spans="1:22" ht="25.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</row>
    <row r="753" spans="1:22" ht="25.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</row>
    <row r="754" spans="1:22" ht="25.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</row>
    <row r="755" spans="1:22" ht="25.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</row>
    <row r="756" spans="1:22" ht="25.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</row>
    <row r="757" spans="1:22" ht="25.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</row>
    <row r="758" spans="1:22" ht="25.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</row>
    <row r="759" spans="1:22" ht="25.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</row>
    <row r="760" spans="1:22" ht="25.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</row>
    <row r="761" spans="1:22" ht="25.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</row>
    <row r="762" spans="1:22" ht="25.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</row>
    <row r="763" spans="1:22" ht="25.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</row>
    <row r="764" spans="1:22" ht="25.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</row>
    <row r="765" spans="1:22" ht="25.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</row>
    <row r="766" spans="1:22" ht="25.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</row>
    <row r="767" spans="1:22" ht="25.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</row>
    <row r="768" spans="1:22" ht="25.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</row>
    <row r="769" spans="1:22" ht="25.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</row>
    <row r="770" spans="1:22" ht="25.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</row>
    <row r="771" spans="1:22" ht="25.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</row>
    <row r="772" spans="1:22" ht="25.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</row>
    <row r="773" spans="1:22" ht="25.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</row>
    <row r="774" spans="1:22" ht="25.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</row>
    <row r="775" spans="1:22" ht="25.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</row>
    <row r="776" spans="1:22" ht="25.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</row>
    <row r="777" spans="1:22" ht="25.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</row>
    <row r="778" spans="1:22" ht="25.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</row>
    <row r="779" spans="1:22" ht="25.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</row>
    <row r="780" spans="1:22" ht="25.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</row>
    <row r="781" spans="1:22" ht="25.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</row>
    <row r="782" spans="1:22" ht="25.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</row>
    <row r="783" spans="1:22" ht="25.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</row>
    <row r="784" spans="1:22" ht="25.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</row>
    <row r="785" spans="1:22" ht="25.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</row>
    <row r="786" spans="1:22" ht="25.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</row>
    <row r="787" spans="1:22" ht="25.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</row>
    <row r="788" spans="1:22" ht="25.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</row>
    <row r="789" spans="1:22" ht="25.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</row>
    <row r="790" spans="1:22" ht="25.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</row>
    <row r="791" spans="1:22" ht="25.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</row>
    <row r="792" spans="1:22" ht="25.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</row>
    <row r="793" spans="1:22" ht="25.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</row>
    <row r="794" spans="1:22" ht="25.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</row>
    <row r="795" spans="1:22" ht="25.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</row>
    <row r="796" spans="1:22" ht="25.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</row>
    <row r="797" spans="1:22" ht="25.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</row>
    <row r="798" spans="1:22" ht="25.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</row>
    <row r="799" spans="1:22" ht="25.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</row>
    <row r="800" spans="1:22" ht="25.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</row>
    <row r="801" spans="1:22" ht="25.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</row>
    <row r="802" spans="1:22" ht="25.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</row>
    <row r="803" spans="1:22" ht="25.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</row>
    <row r="804" spans="1:22" ht="25.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</row>
    <row r="805" spans="1:22" ht="25.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</row>
    <row r="806" spans="1:22" ht="25.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</row>
    <row r="807" spans="1:22" ht="25.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</row>
    <row r="808" spans="1:22" ht="25.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</row>
    <row r="809" spans="1:22" ht="25.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</row>
    <row r="810" spans="1:22" ht="25.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</row>
    <row r="811" spans="1:22" ht="25.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</row>
    <row r="812" spans="1:22" ht="25.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</row>
    <row r="813" spans="1:22" ht="25.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</row>
    <row r="814" spans="1:22" ht="25.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</row>
    <row r="815" spans="1:22" ht="25.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</row>
    <row r="816" spans="1:22" ht="25.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</row>
    <row r="817" spans="1:22" ht="25.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</row>
    <row r="818" spans="1:22" ht="25.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</row>
    <row r="819" spans="1:22" ht="25.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</row>
    <row r="820" spans="1:22" ht="25.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</row>
    <row r="821" spans="1:22" ht="25.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</row>
    <row r="822" spans="1:22" ht="25.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</row>
    <row r="823" spans="1:22" ht="25.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</row>
    <row r="824" spans="1:22" ht="25.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</row>
    <row r="825" spans="1:22" ht="25.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</row>
    <row r="826" spans="1:22" ht="25.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</row>
    <row r="827" spans="1:22" ht="25.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</row>
    <row r="828" spans="1:22" ht="25.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</row>
    <row r="829" spans="1:22" ht="25.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</row>
    <row r="830" spans="1:22" ht="25.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</row>
    <row r="831" spans="1:22" ht="25.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</row>
    <row r="832" spans="1:22" ht="25.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</row>
    <row r="833" spans="1:22" ht="25.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</row>
    <row r="834" spans="1:22" ht="25.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</row>
    <row r="835" spans="1:22" ht="25.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</row>
    <row r="836" spans="1:22" ht="25.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</row>
    <row r="837" spans="1:22" ht="25.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</row>
    <row r="838" spans="1:22" ht="25.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</row>
    <row r="839" spans="1:22" ht="25.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</row>
    <row r="840" spans="1:22" ht="25.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</row>
    <row r="841" spans="1:22" ht="25.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</row>
    <row r="842" spans="1:22" ht="25.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</row>
    <row r="843" spans="1:22" ht="25.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</row>
    <row r="844" spans="1:22" ht="25.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</row>
    <row r="845" spans="1:22" ht="25.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</row>
    <row r="846" spans="1:22" ht="25.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</row>
    <row r="847" spans="1:22" ht="25.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</row>
    <row r="848" spans="1:22" ht="25.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</row>
    <row r="849" spans="1:22" ht="25.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</row>
    <row r="850" spans="1:22" ht="25.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</row>
    <row r="851" spans="1:22" ht="25.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</row>
    <row r="852" spans="1:22" ht="25.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</row>
    <row r="853" spans="1:22" ht="25.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</row>
    <row r="854" spans="1:22" ht="25.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</row>
    <row r="855" spans="1:22" ht="25.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</row>
    <row r="856" spans="1:22" ht="25.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</row>
    <row r="857" spans="1:22" ht="25.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</row>
    <row r="858" spans="1:22" ht="25.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</row>
    <row r="859" spans="1:22" ht="25.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</row>
    <row r="860" spans="1:22" ht="25.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</row>
    <row r="861" spans="1:22" ht="25.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</row>
    <row r="862" spans="1:22" ht="25.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</row>
    <row r="863" spans="1:22" ht="25.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</row>
    <row r="864" spans="1:22" ht="25.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</row>
    <row r="865" spans="1:22" ht="25.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</row>
    <row r="866" spans="1:22" ht="25.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</row>
    <row r="867" spans="1:22" ht="25.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</row>
    <row r="868" spans="1:22" ht="25.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</row>
    <row r="869" spans="1:22" ht="25.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</row>
    <row r="870" spans="1:22" ht="25.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</row>
    <row r="871" spans="1:22" ht="25.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</row>
    <row r="872" spans="1:22" ht="25.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</row>
    <row r="873" spans="1:22" ht="25.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</row>
    <row r="874" spans="1:22" ht="25.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</row>
    <row r="875" spans="1:22" ht="25.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</row>
    <row r="876" spans="1:22" ht="25.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</row>
    <row r="877" spans="1:22" ht="25.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</row>
    <row r="878" spans="1:22" ht="25.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</row>
    <row r="879" spans="1:22" ht="25.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</row>
    <row r="880" spans="1:22" ht="25.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</row>
    <row r="881" spans="1:22" ht="25.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</row>
    <row r="882" spans="1:22" ht="25.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</row>
    <row r="883" spans="1:22" ht="25.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</row>
    <row r="884" spans="1:22" ht="25.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</row>
    <row r="885" spans="1:22" ht="25.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</row>
    <row r="886" spans="1:22" ht="25.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</row>
    <row r="887" spans="1:22" ht="25.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</row>
    <row r="888" spans="1:22" ht="25.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</row>
    <row r="889" spans="1:22" ht="25.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</row>
    <row r="890" spans="1:22" ht="25.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</row>
    <row r="891" spans="1:22" ht="25.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</row>
    <row r="892" spans="1:22" ht="25.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</row>
    <row r="893" spans="1:22" ht="25.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</row>
    <row r="894" spans="1:22" ht="25.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</row>
    <row r="895" spans="1:22" ht="25.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</row>
    <row r="896" spans="1:22" ht="25.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</row>
    <row r="897" spans="1:22" ht="25.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</row>
    <row r="898" spans="1:22" ht="25.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</row>
    <row r="899" spans="1:22" ht="25.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</row>
    <row r="900" spans="1:22" ht="25.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</row>
    <row r="901" spans="1:22" ht="25.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</row>
    <row r="902" spans="1:22" ht="25.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</row>
    <row r="903" spans="1:22" ht="25.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</row>
    <row r="904" spans="1:22" ht="25.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</row>
    <row r="905" spans="1:22" ht="25.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</row>
    <row r="906" spans="1:22" ht="25.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</row>
    <row r="907" spans="1:22" ht="25.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</row>
    <row r="908" spans="1:22" ht="25.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</row>
    <row r="909" spans="1:22" ht="25.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</row>
    <row r="910" spans="1:22" ht="25.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</row>
    <row r="911" spans="1:22" ht="25.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</row>
    <row r="912" spans="1:22" ht="25.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</row>
    <row r="913" spans="1:22" ht="25.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</row>
    <row r="914" spans="1:22" ht="25.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</row>
    <row r="915" spans="1:22" ht="25.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</row>
    <row r="916" spans="1:22" ht="25.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</row>
    <row r="917" spans="1:22" ht="25.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</row>
    <row r="918" spans="1:22" ht="25.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</row>
    <row r="919" spans="1:22" ht="25.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</row>
    <row r="920" spans="1:22" ht="25.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</row>
    <row r="921" spans="1:22" ht="25.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</row>
    <row r="922" spans="1:22" ht="25.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</row>
    <row r="923" spans="1:22" ht="25.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</row>
    <row r="924" spans="1:22" ht="25.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</row>
    <row r="925" spans="1:22" ht="25.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</row>
    <row r="926" spans="1:22" ht="25.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</row>
    <row r="927" spans="1:22" ht="25.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</row>
    <row r="928" spans="1:22" ht="25.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</row>
    <row r="929" spans="1:22" ht="25.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</row>
    <row r="930" spans="1:22" ht="25.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</row>
    <row r="931" spans="1:22" ht="25.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</row>
    <row r="932" spans="1:22" ht="25.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</row>
    <row r="933" spans="1:22" ht="25.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</row>
    <row r="934" spans="1:22" ht="25.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</row>
    <row r="935" spans="1:22" ht="25.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</row>
    <row r="936" spans="1:22" ht="25.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</row>
    <row r="937" spans="1:22" ht="25.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</row>
    <row r="938" spans="1:22" ht="25.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</row>
    <row r="939" spans="1:22" ht="25.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</row>
    <row r="940" spans="1:22" ht="25.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</row>
    <row r="941" spans="1:22" ht="25.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</row>
    <row r="942" spans="1:22" ht="25.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</row>
    <row r="943" spans="1:22" ht="25.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</row>
    <row r="944" spans="1:22" ht="25.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</row>
    <row r="945" spans="1:22" ht="25.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</row>
    <row r="946" spans="1:22" ht="25.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</row>
    <row r="947" spans="1:22" ht="25.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</row>
    <row r="948" spans="1:22" ht="25.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</row>
    <row r="949" spans="1:22" ht="25.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</row>
    <row r="950" spans="1:22" ht="25.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</row>
    <row r="951" spans="1:22" ht="25.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</row>
    <row r="952" spans="1:22" ht="25.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</row>
    <row r="953" spans="1:22" ht="25.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</row>
    <row r="954" spans="1:22" ht="25.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</row>
    <row r="955" spans="1:22" ht="25.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</row>
    <row r="956" spans="1:22" ht="25.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</row>
    <row r="957" spans="1:22" ht="25.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</row>
    <row r="958" spans="1:22" ht="25.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</row>
    <row r="959" spans="1:22" ht="25.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</row>
    <row r="960" spans="1:22" ht="25.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</row>
    <row r="961" spans="1:22" ht="25.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</row>
    <row r="962" spans="1:22" ht="25.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</row>
    <row r="963" spans="1:22" ht="25.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</row>
    <row r="964" spans="1:22" ht="25.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</row>
    <row r="965" spans="1:22" ht="25.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</row>
    <row r="966" spans="1:22" ht="25.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</row>
    <row r="967" spans="1:22" ht="25.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</row>
    <row r="968" spans="1:22" ht="25.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</row>
    <row r="969" spans="1:22" ht="25.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</row>
    <row r="970" spans="1:22" ht="25.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</row>
    <row r="971" spans="1:22" ht="25.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</row>
    <row r="972" spans="1:22" ht="25.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</row>
    <row r="973" spans="1:22" ht="25.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</row>
    <row r="974" spans="1:22" ht="25.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</row>
    <row r="975" spans="1:22" ht="25.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</row>
    <row r="976" spans="1:22" ht="25.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</row>
    <row r="977" spans="1:22" ht="25.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</row>
    <row r="978" spans="1:22" ht="25.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</row>
    <row r="979" spans="1:22" ht="25.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</row>
    <row r="980" spans="1:22" ht="25.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</row>
    <row r="981" spans="1:22" ht="25.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</row>
    <row r="982" spans="1:22" ht="25.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</row>
    <row r="983" spans="1:22" ht="25.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</row>
    <row r="984" spans="1:22" ht="25.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</row>
    <row r="985" spans="1:22" ht="25.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</row>
    <row r="986" spans="1:22" ht="25.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</row>
    <row r="987" spans="1:22" ht="25.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</row>
    <row r="988" spans="1:22" ht="25.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</row>
    <row r="989" spans="1:22" ht="25.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</row>
    <row r="990" spans="1:22" ht="25.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</row>
    <row r="991" spans="1:22" ht="25.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</row>
    <row r="992" spans="1:22" ht="25.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Marlin Macias</cp:lastModifiedBy>
  <dcterms:created xsi:type="dcterms:W3CDTF">2011-04-20T17:22:00Z</dcterms:created>
  <dcterms:modified xsi:type="dcterms:W3CDTF">2024-06-10T20:35:25Z</dcterms:modified>
</cp:coreProperties>
</file>